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161" windowWidth="15480" windowHeight="9945" tabRatio="900" activeTab="0"/>
  </bookViews>
  <sheets>
    <sheet name="Janvier 2011" sheetId="1" r:id="rId1"/>
    <sheet name="Février 2011" sheetId="2" r:id="rId2"/>
    <sheet name="Mars 2011" sheetId="3" r:id="rId3"/>
    <sheet name="Avril 2011" sheetId="4" r:id="rId4"/>
    <sheet name="Mai 2011" sheetId="5" r:id="rId5"/>
    <sheet name="Juin 2011" sheetId="6" r:id="rId6"/>
    <sheet name="Juillet 2011" sheetId="7" r:id="rId7"/>
    <sheet name="Août 2011" sheetId="8" r:id="rId8"/>
    <sheet name="Sept 2011" sheetId="9" r:id="rId9"/>
    <sheet name="Oct 2011" sheetId="10" r:id="rId10"/>
    <sheet name="Nov 2011" sheetId="11" r:id="rId11"/>
    <sheet name="Déc 2011" sheetId="12" r:id="rId12"/>
  </sheets>
  <definedNames/>
  <calcPr fullCalcOnLoad="1"/>
</workbook>
</file>

<file path=xl/sharedStrings.xml><?xml version="1.0" encoding="utf-8"?>
<sst xmlns="http://schemas.openxmlformats.org/spreadsheetml/2006/main" count="1051" uniqueCount="38">
  <si>
    <t>DATE</t>
  </si>
  <si>
    <t>Maxi</t>
  </si>
  <si>
    <t>Moyenne</t>
  </si>
  <si>
    <t>Mini</t>
  </si>
  <si>
    <t>Heure légale= UTC+1 en hiver, UTC+2 en été</t>
  </si>
  <si>
    <t>Tn</t>
  </si>
  <si>
    <t>Tx</t>
  </si>
  <si>
    <t>moy</t>
  </si>
  <si>
    <t>Tx température maxi de l'air sous abri enregistrée entre 0600 UTC jour J à 0600 UTC jour J+1 en degrés Celsius</t>
  </si>
  <si>
    <t>Tn température mini de l'air sous abri enregistrée entre 1800 UTC jour J-1 à 1800 UTC jour J en degrés Celsius</t>
  </si>
  <si>
    <t>YOUNG 43502</t>
  </si>
  <si>
    <t>DAVIS 7714</t>
  </si>
  <si>
    <t>YOUNG 41002</t>
  </si>
  <si>
    <t>Ecart 7714/OMM</t>
  </si>
  <si>
    <t>Ecart 41002/OMM</t>
  </si>
  <si>
    <t>Ecart 43502/OMM</t>
  </si>
  <si>
    <t>Dir vent à la Tx</t>
  </si>
  <si>
    <t>NE</t>
  </si>
  <si>
    <t>E</t>
  </si>
  <si>
    <t>ESE</t>
  </si>
  <si>
    <t>S</t>
  </si>
  <si>
    <t>SSW</t>
  </si>
  <si>
    <t>WNW</t>
  </si>
  <si>
    <t>W</t>
  </si>
  <si>
    <t>SSE</t>
  </si>
  <si>
    <t>SW</t>
  </si>
  <si>
    <t>NW</t>
  </si>
  <si>
    <t>NNE</t>
  </si>
  <si>
    <t>NNW</t>
  </si>
  <si>
    <t>ENE</t>
  </si>
  <si>
    <t>WSW</t>
  </si>
  <si>
    <t>SE</t>
  </si>
  <si>
    <t>N</t>
  </si>
  <si>
    <t>VAR</t>
  </si>
  <si>
    <r>
      <t>Le 08 novembre 2011</t>
    </r>
    <r>
      <rPr>
        <sz val="9"/>
        <color indexed="9"/>
        <rFont val="Arial"/>
        <family val="2"/>
      </rPr>
      <t xml:space="preserve"> - Abri 7714 modifié</t>
    </r>
  </si>
  <si>
    <r>
      <t>Le 20 août 2011</t>
    </r>
    <r>
      <rPr>
        <sz val="9"/>
        <color indexed="9"/>
        <rFont val="Arial"/>
        <family val="2"/>
      </rPr>
      <t xml:space="preserve"> - Abri 41002 modifié</t>
    </r>
  </si>
  <si>
    <t>Coupelles intérieures en noir</t>
  </si>
  <si>
    <t>43502 OMM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</si>
</sst>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0.0"/>
    <numFmt numFmtId="174" formatCode="0.000"/>
    <numFmt numFmtId="175" formatCode="0.0000"/>
    <numFmt numFmtId="176" formatCode="0.00000"/>
  </numFmts>
  <fonts count="26">
    <font>
      <sz val="9"/>
      <name val="Times New Roman"/>
      <family val="0"/>
    </font>
    <font>
      <sz val="16"/>
      <name val="Times New Roman"/>
      <family val="1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6"/>
      <color indexed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sz val="7"/>
      <color indexed="57"/>
      <name val="Tahoma"/>
      <family val="2"/>
    </font>
    <font>
      <b/>
      <sz val="7"/>
      <color indexed="10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10"/>
      <color indexed="9"/>
      <name val="Tahoma"/>
      <family val="2"/>
    </font>
    <font>
      <sz val="11"/>
      <color indexed="9"/>
      <name val="Arial"/>
      <family val="2"/>
    </font>
    <font>
      <sz val="11"/>
      <color indexed="9"/>
      <name val="Times New Roman"/>
      <family val="0"/>
    </font>
    <font>
      <sz val="13"/>
      <color indexed="9"/>
      <name val="Arial"/>
      <family val="2"/>
    </font>
    <font>
      <b/>
      <sz val="16"/>
      <color indexed="8"/>
      <name val="Tahoma"/>
      <family val="2"/>
    </font>
    <font>
      <b/>
      <sz val="8"/>
      <color indexed="8"/>
      <name val="Tahoma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Times New Roman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73" fontId="8" fillId="0" borderId="3" xfId="0" applyNumberFormat="1" applyFont="1" applyBorder="1" applyAlignment="1">
      <alignment horizontal="center" vertical="center"/>
    </xf>
    <xf numFmtId="173" fontId="8" fillId="0" borderId="4" xfId="0" applyNumberFormat="1" applyFont="1" applyBorder="1" applyAlignment="1">
      <alignment horizontal="center" vertical="center"/>
    </xf>
    <xf numFmtId="173" fontId="8" fillId="0" borderId="5" xfId="0" applyNumberFormat="1" applyFont="1" applyBorder="1" applyAlignment="1">
      <alignment horizontal="center" vertical="center"/>
    </xf>
    <xf numFmtId="173" fontId="8" fillId="0" borderId="6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14" fontId="6" fillId="4" borderId="7" xfId="0" applyNumberFormat="1" applyFont="1" applyFill="1" applyBorder="1" applyAlignment="1">
      <alignment horizontal="center" vertical="center"/>
    </xf>
    <xf numFmtId="14" fontId="6" fillId="4" borderId="8" xfId="0" applyNumberFormat="1" applyFont="1" applyFill="1" applyBorder="1" applyAlignment="1">
      <alignment horizontal="center" vertical="center"/>
    </xf>
    <xf numFmtId="173" fontId="8" fillId="0" borderId="9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4" fontId="6" fillId="4" borderId="1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73" fontId="8" fillId="5" borderId="6" xfId="0" applyNumberFormat="1" applyFont="1" applyFill="1" applyBorder="1" applyAlignment="1">
      <alignment horizontal="center" vertical="center"/>
    </xf>
    <xf numFmtId="2" fontId="8" fillId="5" borderId="6" xfId="0" applyNumberFormat="1" applyFont="1" applyFill="1" applyBorder="1" applyAlignment="1">
      <alignment horizontal="center" vertical="center"/>
    </xf>
    <xf numFmtId="14" fontId="6" fillId="6" borderId="7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73" fontId="13" fillId="0" borderId="16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173" fontId="13" fillId="0" borderId="17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173" fontId="12" fillId="0" borderId="19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173" fontId="12" fillId="0" borderId="20" xfId="0" applyNumberFormat="1" applyFont="1" applyBorder="1" applyAlignment="1">
      <alignment horizontal="center" vertical="center"/>
    </xf>
    <xf numFmtId="173" fontId="12" fillId="0" borderId="8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173" fontId="13" fillId="2" borderId="15" xfId="0" applyNumberFormat="1" applyFont="1" applyFill="1" applyBorder="1" applyAlignment="1">
      <alignment horizontal="center" vertical="center"/>
    </xf>
    <xf numFmtId="173" fontId="13" fillId="2" borderId="21" xfId="0" applyNumberFormat="1" applyFont="1" applyFill="1" applyBorder="1" applyAlignment="1">
      <alignment horizontal="center" vertical="center"/>
    </xf>
    <xf numFmtId="173" fontId="13" fillId="2" borderId="22" xfId="0" applyNumberFormat="1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14" fontId="6" fillId="6" borderId="16" xfId="0" applyNumberFormat="1" applyFont="1" applyFill="1" applyBorder="1" applyAlignment="1">
      <alignment horizontal="center" vertical="center"/>
    </xf>
    <xf numFmtId="14" fontId="6" fillId="6" borderId="8" xfId="0" applyNumberFormat="1" applyFont="1" applyFill="1" applyBorder="1" applyAlignment="1">
      <alignment horizontal="center" vertical="center"/>
    </xf>
    <xf numFmtId="14" fontId="6" fillId="10" borderId="11" xfId="0" applyNumberFormat="1" applyFont="1" applyFill="1" applyBorder="1" applyAlignment="1">
      <alignment horizontal="center" vertical="center"/>
    </xf>
    <xf numFmtId="14" fontId="6" fillId="10" borderId="7" xfId="0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174" fontId="10" fillId="0" borderId="7" xfId="0" applyNumberFormat="1" applyFont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173" fontId="8" fillId="5" borderId="5" xfId="0" applyNumberFormat="1" applyFont="1" applyFill="1" applyBorder="1" applyAlignment="1">
      <alignment horizontal="center" vertical="center"/>
    </xf>
    <xf numFmtId="2" fontId="11" fillId="5" borderId="3" xfId="0" applyNumberFormat="1" applyFont="1" applyFill="1" applyBorder="1" applyAlignment="1">
      <alignment horizontal="center" vertical="center"/>
    </xf>
    <xf numFmtId="173" fontId="8" fillId="5" borderId="3" xfId="0" applyNumberFormat="1" applyFont="1" applyFill="1" applyBorder="1" applyAlignment="1">
      <alignment horizontal="center" vertical="center"/>
    </xf>
    <xf numFmtId="2" fontId="11" fillId="5" borderId="5" xfId="0" applyNumberFormat="1" applyFont="1" applyFill="1" applyBorder="1" applyAlignment="1">
      <alignment horizontal="center" vertical="center"/>
    </xf>
    <xf numFmtId="2" fontId="11" fillId="5" borderId="6" xfId="0" applyNumberFormat="1" applyFont="1" applyFill="1" applyBorder="1" applyAlignment="1">
      <alignment horizontal="center" vertical="center"/>
    </xf>
    <xf numFmtId="2" fontId="8" fillId="5" borderId="3" xfId="0" applyNumberFormat="1" applyFont="1" applyFill="1" applyBorder="1" applyAlignment="1">
      <alignment horizontal="center" vertical="center"/>
    </xf>
    <xf numFmtId="173" fontId="8" fillId="5" borderId="10" xfId="0" applyNumberFormat="1" applyFont="1" applyFill="1" applyBorder="1" applyAlignment="1">
      <alignment horizontal="center" vertical="center"/>
    </xf>
    <xf numFmtId="2" fontId="8" fillId="5" borderId="10" xfId="0" applyNumberFormat="1" applyFont="1" applyFill="1" applyBorder="1" applyAlignment="1">
      <alignment horizontal="center" vertical="center"/>
    </xf>
    <xf numFmtId="2" fontId="8" fillId="5" borderId="26" xfId="0" applyNumberFormat="1" applyFont="1" applyFill="1" applyBorder="1" applyAlignment="1">
      <alignment horizontal="center" vertical="center"/>
    </xf>
    <xf numFmtId="2" fontId="8" fillId="5" borderId="27" xfId="0" applyNumberFormat="1" applyFont="1" applyFill="1" applyBorder="1" applyAlignment="1">
      <alignment horizontal="center" vertical="center"/>
    </xf>
    <xf numFmtId="2" fontId="8" fillId="5" borderId="28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left"/>
    </xf>
    <xf numFmtId="2" fontId="11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5" borderId="0" xfId="0" applyFont="1" applyFill="1" applyBorder="1" applyAlignment="1">
      <alignment/>
    </xf>
    <xf numFmtId="0" fontId="14" fillId="5" borderId="0" xfId="0" applyFont="1" applyFill="1" applyAlignment="1">
      <alignment/>
    </xf>
    <xf numFmtId="17" fontId="21" fillId="2" borderId="1" xfId="0" applyNumberFormat="1" applyFont="1" applyFill="1" applyBorder="1" applyAlignment="1">
      <alignment horizontal="center" vertical="center"/>
    </xf>
    <xf numFmtId="14" fontId="22" fillId="4" borderId="7" xfId="0" applyNumberFormat="1" applyFont="1" applyFill="1" applyBorder="1" applyAlignment="1">
      <alignment horizontal="center" vertical="center"/>
    </xf>
    <xf numFmtId="14" fontId="16" fillId="11" borderId="11" xfId="0" applyNumberFormat="1" applyFont="1" applyFill="1" applyBorder="1" applyAlignment="1">
      <alignment horizontal="center" vertical="center"/>
    </xf>
    <xf numFmtId="14" fontId="16" fillId="11" borderId="8" xfId="0" applyNumberFormat="1" applyFont="1" applyFill="1" applyBorder="1" applyAlignment="1">
      <alignment horizontal="center" vertical="center"/>
    </xf>
    <xf numFmtId="0" fontId="23" fillId="11" borderId="29" xfId="0" applyFont="1" applyFill="1" applyBorder="1" applyAlignment="1">
      <alignment/>
    </xf>
    <xf numFmtId="0" fontId="24" fillId="11" borderId="30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15" fillId="5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23" fillId="5" borderId="0" xfId="0" applyFont="1" applyFill="1" applyBorder="1" applyAlignment="1">
      <alignment/>
    </xf>
    <xf numFmtId="0" fontId="24" fillId="5" borderId="0" xfId="0" applyFont="1" applyFill="1" applyBorder="1" applyAlignment="1">
      <alignment/>
    </xf>
    <xf numFmtId="0" fontId="24" fillId="5" borderId="0" xfId="0" applyFont="1" applyFill="1" applyBorder="1" applyAlignment="1">
      <alignment/>
    </xf>
    <xf numFmtId="0" fontId="25" fillId="5" borderId="0" xfId="0" applyFont="1" applyFill="1" applyBorder="1" applyAlignment="1">
      <alignment/>
    </xf>
    <xf numFmtId="0" fontId="24" fillId="11" borderId="31" xfId="0" applyFont="1" applyFill="1" applyBorder="1" applyAlignment="1">
      <alignment/>
    </xf>
    <xf numFmtId="0" fontId="20" fillId="11" borderId="32" xfId="0" applyFont="1" applyFill="1" applyBorder="1" applyAlignment="1">
      <alignment/>
    </xf>
    <xf numFmtId="0" fontId="18" fillId="11" borderId="24" xfId="0" applyFont="1" applyFill="1" applyBorder="1" applyAlignment="1">
      <alignment/>
    </xf>
    <xf numFmtId="0" fontId="19" fillId="11" borderId="24" xfId="0" applyFont="1" applyFill="1" applyBorder="1" applyAlignment="1">
      <alignment/>
    </xf>
    <xf numFmtId="0" fontId="0" fillId="11" borderId="33" xfId="0" applyFill="1" applyBorder="1" applyAlignment="1">
      <alignment/>
    </xf>
    <xf numFmtId="0" fontId="10" fillId="9" borderId="15" xfId="0" applyFont="1" applyFill="1" applyBorder="1" applyAlignment="1">
      <alignment horizontal="center" vertical="center"/>
    </xf>
    <xf numFmtId="0" fontId="10" fillId="9" borderId="21" xfId="0" applyFont="1" applyFill="1" applyBorder="1" applyAlignment="1">
      <alignment horizontal="center" vertical="center"/>
    </xf>
    <xf numFmtId="0" fontId="10" fillId="9" borderId="22" xfId="0" applyFont="1" applyFill="1" applyBorder="1" applyAlignment="1">
      <alignment horizontal="center" vertical="center"/>
    </xf>
    <xf numFmtId="0" fontId="5" fillId="12" borderId="29" xfId="0" applyFont="1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0" fontId="10" fillId="12" borderId="21" xfId="0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8">
    <dxf>
      <font>
        <b/>
        <i val="0"/>
        <color rgb="FF339966"/>
      </font>
      <fill>
        <patternFill patternType="solid">
          <bgColor rgb="FFFFFF99"/>
        </patternFill>
      </fill>
      <border/>
    </dxf>
    <dxf>
      <font>
        <b/>
        <i val="0"/>
        <color rgb="FFFF0000"/>
      </font>
      <fill>
        <patternFill patternType="solid">
          <bgColor rgb="FFFFFF99"/>
        </patternFill>
      </fill>
      <border/>
    </dxf>
    <dxf>
      <font>
        <b/>
        <i val="0"/>
        <color rgb="FF339966"/>
      </font>
      <fill>
        <patternFill patternType="solid">
          <bgColor rgb="FFFFCC99"/>
        </patternFill>
      </fill>
      <border/>
    </dxf>
    <dxf>
      <font>
        <b/>
        <i val="0"/>
        <color rgb="FFFF0000"/>
      </font>
      <fill>
        <patternFill patternType="solid">
          <bgColor rgb="FFFFCC99"/>
        </patternFill>
      </fill>
      <border/>
    </dxf>
    <dxf>
      <font>
        <b/>
        <i val="0"/>
        <color rgb="FF339966"/>
      </font>
      <fill>
        <patternFill patternType="solid">
          <bgColor rgb="FFCCFFFF"/>
        </patternFill>
      </fill>
      <border/>
    </dxf>
    <dxf>
      <font>
        <b/>
        <i val="0"/>
        <color rgb="FFFF0000"/>
      </font>
      <fill>
        <patternFill patternType="solid">
          <bgColor rgb="FFCCFFFF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339966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80"/>
  <dimension ref="A1:AD75"/>
  <sheetViews>
    <sheetView showGridLines="0" tabSelected="1" workbookViewId="0" topLeftCell="A1">
      <selection activeCell="A1" sqref="A1"/>
    </sheetView>
  </sheetViews>
  <sheetFormatPr defaultColWidth="12" defaultRowHeight="12"/>
  <cols>
    <col min="1" max="1" width="12.83203125" style="0" customWidth="1"/>
    <col min="2" max="4" width="5.83203125" style="0" customWidth="1"/>
    <col min="5" max="5" width="1.0078125" style="0" customWidth="1"/>
    <col min="6" max="8" width="5.83203125" style="0" customWidth="1"/>
    <col min="9" max="9" width="1.0078125" style="0" customWidth="1"/>
    <col min="10" max="12" width="5.83203125" style="0" customWidth="1"/>
    <col min="13" max="13" width="1.0078125" style="0" customWidth="1"/>
    <col min="14" max="16" width="5.83203125" style="0" customWidth="1"/>
    <col min="17" max="17" width="0.4921875" style="0" customWidth="1"/>
    <col min="18" max="19" width="5.83203125" style="0" customWidth="1"/>
    <col min="20" max="20" width="6.83203125" style="0" customWidth="1"/>
    <col min="21" max="21" width="0.4921875" style="0" customWidth="1"/>
    <col min="22" max="23" width="5.83203125" style="0" customWidth="1"/>
    <col min="24" max="24" width="6.83203125" style="0" customWidth="1"/>
    <col min="25" max="25" width="0.4921875" style="0" customWidth="1"/>
    <col min="26" max="27" width="5.83203125" style="0" customWidth="1"/>
    <col min="28" max="28" width="6.83203125" style="0" customWidth="1"/>
    <col min="29" max="29" width="12" style="78" customWidth="1"/>
  </cols>
  <sheetData>
    <row r="1" spans="1:29" s="4" customFormat="1" ht="19.5" customHeight="1" thickBot="1">
      <c r="A1" s="48"/>
      <c r="B1" s="105" t="s">
        <v>11</v>
      </c>
      <c r="C1" s="106"/>
      <c r="D1" s="106"/>
      <c r="E1" s="2"/>
      <c r="F1" s="110" t="s">
        <v>12</v>
      </c>
      <c r="G1" s="111"/>
      <c r="H1" s="111"/>
      <c r="I1" s="2"/>
      <c r="J1" s="112" t="s">
        <v>10</v>
      </c>
      <c r="K1" s="113"/>
      <c r="L1" s="113"/>
      <c r="M1" s="2"/>
      <c r="N1" s="117" t="s">
        <v>37</v>
      </c>
      <c r="O1" s="118"/>
      <c r="P1" s="118"/>
      <c r="Q1" s="3"/>
      <c r="R1" s="114" t="s">
        <v>13</v>
      </c>
      <c r="S1" s="115"/>
      <c r="T1" s="116"/>
      <c r="U1" s="3"/>
      <c r="V1" s="107" t="s">
        <v>14</v>
      </c>
      <c r="W1" s="108"/>
      <c r="X1" s="109"/>
      <c r="Y1" s="3"/>
      <c r="Z1" s="102" t="s">
        <v>15</v>
      </c>
      <c r="AA1" s="103"/>
      <c r="AB1" s="104"/>
      <c r="AC1" s="77" t="s">
        <v>16</v>
      </c>
    </row>
    <row r="2" spans="1:28" ht="13.5" customHeight="1" thickBot="1">
      <c r="A2" s="61" t="s">
        <v>0</v>
      </c>
      <c r="B2" s="55" t="s">
        <v>5</v>
      </c>
      <c r="C2" s="54" t="s">
        <v>6</v>
      </c>
      <c r="D2" s="53" t="s">
        <v>7</v>
      </c>
      <c r="E2" s="5"/>
      <c r="F2" s="55" t="s">
        <v>5</v>
      </c>
      <c r="G2" s="54" t="s">
        <v>6</v>
      </c>
      <c r="H2" s="53" t="s">
        <v>7</v>
      </c>
      <c r="I2" s="5"/>
      <c r="J2" s="56" t="s">
        <v>5</v>
      </c>
      <c r="K2" s="54" t="s">
        <v>6</v>
      </c>
      <c r="L2" s="53" t="s">
        <v>7</v>
      </c>
      <c r="M2" s="5"/>
      <c r="N2" s="56" t="s">
        <v>5</v>
      </c>
      <c r="O2" s="54" t="s">
        <v>6</v>
      </c>
      <c r="P2" s="53" t="s">
        <v>7</v>
      </c>
      <c r="Q2" s="6"/>
      <c r="R2" s="55" t="s">
        <v>5</v>
      </c>
      <c r="S2" s="54" t="s">
        <v>6</v>
      </c>
      <c r="T2" s="53" t="s">
        <v>7</v>
      </c>
      <c r="U2" s="6"/>
      <c r="V2" s="55" t="s">
        <v>5</v>
      </c>
      <c r="W2" s="54" t="s">
        <v>6</v>
      </c>
      <c r="X2" s="63" t="s">
        <v>7</v>
      </c>
      <c r="Y2" s="6"/>
      <c r="Z2" s="55" t="s">
        <v>5</v>
      </c>
      <c r="AA2" s="54" t="s">
        <v>6</v>
      </c>
      <c r="AB2" s="53" t="s">
        <v>7</v>
      </c>
    </row>
    <row r="3" spans="1:29" ht="11.25" customHeight="1">
      <c r="A3" s="18">
        <v>40544</v>
      </c>
      <c r="B3" s="9">
        <v>1.4</v>
      </c>
      <c r="C3" s="9">
        <v>2.3</v>
      </c>
      <c r="D3" s="49">
        <f aca="true" t="shared" si="0" ref="D3:D33">IF(C3="","",AVERAGE(B3:C3))</f>
        <v>1.8499999999999999</v>
      </c>
      <c r="E3" s="29"/>
      <c r="F3" s="64">
        <v>1.1</v>
      </c>
      <c r="G3" s="64">
        <v>2.2</v>
      </c>
      <c r="H3" s="65">
        <f aca="true" t="shared" si="1" ref="H3:H33">IF(G3="","",AVERAGE(F3:G3))</f>
        <v>1.6500000000000001</v>
      </c>
      <c r="I3" s="29"/>
      <c r="J3" s="8">
        <v>1.3</v>
      </c>
      <c r="K3" s="9">
        <v>2.4</v>
      </c>
      <c r="L3" s="49">
        <f aca="true" t="shared" si="2" ref="L3:L33">IF(K3="","",AVERAGE(J3:K3))</f>
        <v>1.85</v>
      </c>
      <c r="M3" s="29"/>
      <c r="N3" s="8">
        <v>1.3</v>
      </c>
      <c r="O3" s="9">
        <v>2.3</v>
      </c>
      <c r="P3" s="49">
        <f aca="true" t="shared" si="3" ref="P3:P33">IF(O3="","",AVERAGE(N3:O3))</f>
        <v>1.7999999999999998</v>
      </c>
      <c r="Q3" s="6"/>
      <c r="R3" s="7">
        <f aca="true" t="shared" si="4" ref="R3:R33">IF(N3="","",B3-N3)</f>
        <v>0.09999999999999987</v>
      </c>
      <c r="S3" s="7">
        <f aca="true" t="shared" si="5" ref="S3:S33">IF(O3="","",C3-O3)</f>
        <v>0</v>
      </c>
      <c r="T3" s="11">
        <f aca="true" t="shared" si="6" ref="T3:T33">IF(P3="","",D3-P3)</f>
        <v>0.050000000000000044</v>
      </c>
      <c r="U3" s="6"/>
      <c r="V3" s="66">
        <f aca="true" t="shared" si="7" ref="V3:V33">IF(N3="","",F3-N3)</f>
        <v>-0.19999999999999996</v>
      </c>
      <c r="W3" s="66">
        <f aca="true" t="shared" si="8" ref="W3:W33">IF(O3="","",G3-O3)</f>
        <v>-0.09999999999999964</v>
      </c>
      <c r="X3" s="69">
        <f aca="true" t="shared" si="9" ref="X3:X33">IF(P3="","",H3-P3)</f>
        <v>-0.1499999999999997</v>
      </c>
      <c r="Y3" s="6"/>
      <c r="Z3" s="66">
        <f aca="true" t="shared" si="10" ref="Z3:Z33">IF(N3="","",J3-N3)</f>
        <v>0</v>
      </c>
      <c r="AA3" s="66">
        <f aca="true" t="shared" si="11" ref="AA3:AA33">IF(O3="","",K3-O3)</f>
        <v>0.10000000000000009</v>
      </c>
      <c r="AB3" s="69">
        <f aca="true" t="shared" si="12" ref="AB3:AB33">IF(P3="","",L3-P3)</f>
        <v>0.050000000000000266</v>
      </c>
      <c r="AC3" s="78" t="s">
        <v>17</v>
      </c>
    </row>
    <row r="4" spans="1:29" ht="11.25" customHeight="1">
      <c r="A4" s="18">
        <v>40545</v>
      </c>
      <c r="B4" s="9">
        <v>0.3</v>
      </c>
      <c r="C4" s="9">
        <v>6.3</v>
      </c>
      <c r="D4" s="49">
        <f t="shared" si="0"/>
        <v>3.3</v>
      </c>
      <c r="E4" s="29"/>
      <c r="F4" s="64">
        <v>0.2</v>
      </c>
      <c r="G4" s="64">
        <v>6.6</v>
      </c>
      <c r="H4" s="67">
        <f t="shared" si="1"/>
        <v>3.4</v>
      </c>
      <c r="I4" s="29"/>
      <c r="J4" s="8">
        <v>0.3</v>
      </c>
      <c r="K4" s="9">
        <v>6.2</v>
      </c>
      <c r="L4" s="49">
        <f t="shared" si="2"/>
        <v>3.25</v>
      </c>
      <c r="M4" s="29"/>
      <c r="N4" s="8">
        <v>0.3</v>
      </c>
      <c r="O4" s="9">
        <v>6.2</v>
      </c>
      <c r="P4" s="49">
        <f t="shared" si="3"/>
        <v>3.25</v>
      </c>
      <c r="Q4" s="6"/>
      <c r="R4" s="10">
        <f t="shared" si="4"/>
        <v>0</v>
      </c>
      <c r="S4" s="10">
        <f t="shared" si="5"/>
        <v>0.09999999999999964</v>
      </c>
      <c r="T4" s="12">
        <f t="shared" si="6"/>
        <v>0.04999999999999982</v>
      </c>
      <c r="U4" s="6"/>
      <c r="V4" s="26">
        <f t="shared" si="7"/>
        <v>-0.09999999999999998</v>
      </c>
      <c r="W4" s="26">
        <f t="shared" si="8"/>
        <v>0.39999999999999947</v>
      </c>
      <c r="X4" s="27">
        <f t="shared" si="9"/>
        <v>0.1499999999999999</v>
      </c>
      <c r="Y4" s="6"/>
      <c r="Z4" s="26">
        <f t="shared" si="10"/>
        <v>0</v>
      </c>
      <c r="AA4" s="26">
        <f t="shared" si="11"/>
        <v>0</v>
      </c>
      <c r="AB4" s="27">
        <f t="shared" si="12"/>
        <v>0</v>
      </c>
      <c r="AC4" s="78" t="s">
        <v>17</v>
      </c>
    </row>
    <row r="5" spans="1:29" ht="11.25" customHeight="1">
      <c r="A5" s="13">
        <v>40546</v>
      </c>
      <c r="B5" s="10">
        <v>-3</v>
      </c>
      <c r="C5" s="10">
        <v>5.2</v>
      </c>
      <c r="D5" s="49">
        <f t="shared" si="0"/>
        <v>1.1</v>
      </c>
      <c r="E5" s="29"/>
      <c r="F5" s="26">
        <v>-3.1</v>
      </c>
      <c r="G5" s="26">
        <v>5.3</v>
      </c>
      <c r="H5" s="67">
        <f t="shared" si="1"/>
        <v>1.0999999999999999</v>
      </c>
      <c r="I5" s="29"/>
      <c r="J5" s="10">
        <v>-3.1</v>
      </c>
      <c r="K5" s="10">
        <v>4.9</v>
      </c>
      <c r="L5" s="49">
        <f t="shared" si="2"/>
        <v>0.9000000000000001</v>
      </c>
      <c r="M5" s="29"/>
      <c r="N5" s="10">
        <v>-3</v>
      </c>
      <c r="O5" s="10">
        <v>4.9</v>
      </c>
      <c r="P5" s="49">
        <f t="shared" si="3"/>
        <v>0.9500000000000002</v>
      </c>
      <c r="Q5" s="6"/>
      <c r="R5" s="10">
        <f t="shared" si="4"/>
        <v>0</v>
      </c>
      <c r="S5" s="10">
        <f t="shared" si="5"/>
        <v>0.2999999999999998</v>
      </c>
      <c r="T5" s="12">
        <f t="shared" si="6"/>
        <v>0.1499999999999999</v>
      </c>
      <c r="U5" s="6"/>
      <c r="V5" s="26">
        <f t="shared" si="7"/>
        <v>-0.10000000000000009</v>
      </c>
      <c r="W5" s="26">
        <f t="shared" si="8"/>
        <v>0.39999999999999947</v>
      </c>
      <c r="X5" s="27">
        <f t="shared" si="9"/>
        <v>0.1499999999999997</v>
      </c>
      <c r="Y5" s="6"/>
      <c r="Z5" s="26">
        <f t="shared" si="10"/>
        <v>-0.10000000000000009</v>
      </c>
      <c r="AA5" s="26">
        <f t="shared" si="11"/>
        <v>0</v>
      </c>
      <c r="AB5" s="27">
        <f t="shared" si="12"/>
        <v>-0.050000000000000044</v>
      </c>
      <c r="AC5" s="78" t="s">
        <v>18</v>
      </c>
    </row>
    <row r="6" spans="1:29" ht="11.25" customHeight="1">
      <c r="A6" s="18">
        <v>40547</v>
      </c>
      <c r="B6" s="9">
        <v>-3.3</v>
      </c>
      <c r="C6" s="9">
        <v>2.8</v>
      </c>
      <c r="D6" s="49">
        <f t="shared" si="0"/>
        <v>-0.25</v>
      </c>
      <c r="E6" s="29"/>
      <c r="F6" s="64">
        <v>-3.4</v>
      </c>
      <c r="G6" s="64">
        <v>2.8</v>
      </c>
      <c r="H6" s="67">
        <f t="shared" si="1"/>
        <v>-0.30000000000000004</v>
      </c>
      <c r="I6" s="29"/>
      <c r="J6" s="8">
        <v>-3.7</v>
      </c>
      <c r="K6" s="9">
        <v>2.7</v>
      </c>
      <c r="L6" s="49">
        <f t="shared" si="2"/>
        <v>-0.5</v>
      </c>
      <c r="M6" s="29"/>
      <c r="N6" s="8">
        <v>-3.6</v>
      </c>
      <c r="O6" s="9">
        <v>2.6</v>
      </c>
      <c r="P6" s="49">
        <f t="shared" si="3"/>
        <v>-0.5</v>
      </c>
      <c r="Q6" s="6"/>
      <c r="R6" s="10">
        <f t="shared" si="4"/>
        <v>0.30000000000000027</v>
      </c>
      <c r="S6" s="10">
        <f t="shared" si="5"/>
        <v>0.19999999999999973</v>
      </c>
      <c r="T6" s="12">
        <f t="shared" si="6"/>
        <v>0.25</v>
      </c>
      <c r="U6" s="6"/>
      <c r="V6" s="26">
        <f t="shared" si="7"/>
        <v>0.20000000000000018</v>
      </c>
      <c r="W6" s="26">
        <f t="shared" si="8"/>
        <v>0.19999999999999973</v>
      </c>
      <c r="X6" s="27">
        <f t="shared" si="9"/>
        <v>0.19999999999999996</v>
      </c>
      <c r="Y6" s="6"/>
      <c r="Z6" s="26">
        <f t="shared" si="10"/>
        <v>-0.10000000000000009</v>
      </c>
      <c r="AA6" s="26">
        <f t="shared" si="11"/>
        <v>0.10000000000000009</v>
      </c>
      <c r="AB6" s="27">
        <f t="shared" si="12"/>
        <v>0</v>
      </c>
      <c r="AC6" s="78" t="s">
        <v>19</v>
      </c>
    </row>
    <row r="7" spans="1:29" ht="11.25" customHeight="1">
      <c r="A7" s="13">
        <v>40548</v>
      </c>
      <c r="B7" s="10">
        <v>0</v>
      </c>
      <c r="C7" s="10">
        <v>10.3</v>
      </c>
      <c r="D7" s="49">
        <f t="shared" si="0"/>
        <v>5.15</v>
      </c>
      <c r="E7" s="29"/>
      <c r="F7" s="26">
        <v>-0.1</v>
      </c>
      <c r="G7" s="26">
        <v>10.3</v>
      </c>
      <c r="H7" s="68">
        <f t="shared" si="1"/>
        <v>5.1000000000000005</v>
      </c>
      <c r="I7" s="29"/>
      <c r="J7" s="10">
        <v>0.1</v>
      </c>
      <c r="K7" s="10">
        <v>10.3</v>
      </c>
      <c r="L7" s="49">
        <f t="shared" si="2"/>
        <v>5.2</v>
      </c>
      <c r="M7" s="29"/>
      <c r="N7" s="10">
        <v>0.1</v>
      </c>
      <c r="O7" s="10">
        <v>10.3</v>
      </c>
      <c r="P7" s="49">
        <f t="shared" si="3"/>
        <v>5.2</v>
      </c>
      <c r="Q7" s="6"/>
      <c r="R7" s="10">
        <f t="shared" si="4"/>
        <v>-0.1</v>
      </c>
      <c r="S7" s="10">
        <f t="shared" si="5"/>
        <v>0</v>
      </c>
      <c r="T7" s="12">
        <f t="shared" si="6"/>
        <v>-0.04999999999999982</v>
      </c>
      <c r="U7" s="6"/>
      <c r="V7" s="26">
        <f t="shared" si="7"/>
        <v>-0.2</v>
      </c>
      <c r="W7" s="26">
        <f t="shared" si="8"/>
        <v>0</v>
      </c>
      <c r="X7" s="27">
        <f t="shared" si="9"/>
        <v>-0.09999999999999964</v>
      </c>
      <c r="Y7" s="6"/>
      <c r="Z7" s="26">
        <f t="shared" si="10"/>
        <v>0</v>
      </c>
      <c r="AA7" s="26">
        <f t="shared" si="11"/>
        <v>0</v>
      </c>
      <c r="AB7" s="27">
        <f t="shared" si="12"/>
        <v>0</v>
      </c>
      <c r="AC7" s="78" t="s">
        <v>20</v>
      </c>
    </row>
    <row r="8" spans="1:29" ht="11.25" customHeight="1">
      <c r="A8" s="18">
        <v>40549</v>
      </c>
      <c r="B8" s="9">
        <v>8.4</v>
      </c>
      <c r="C8" s="9">
        <v>13.5</v>
      </c>
      <c r="D8" s="49">
        <f t="shared" si="0"/>
        <v>10.95</v>
      </c>
      <c r="E8" s="29"/>
      <c r="F8" s="64">
        <v>8.3</v>
      </c>
      <c r="G8" s="64">
        <v>13.5</v>
      </c>
      <c r="H8" s="67">
        <f t="shared" si="1"/>
        <v>10.9</v>
      </c>
      <c r="I8" s="29"/>
      <c r="J8" s="8">
        <v>8.4</v>
      </c>
      <c r="K8" s="9">
        <v>13.6</v>
      </c>
      <c r="L8" s="49">
        <f t="shared" si="2"/>
        <v>11</v>
      </c>
      <c r="M8" s="29"/>
      <c r="N8" s="8">
        <v>8.4</v>
      </c>
      <c r="O8" s="9">
        <v>13.6</v>
      </c>
      <c r="P8" s="49">
        <f t="shared" si="3"/>
        <v>11</v>
      </c>
      <c r="Q8" s="6"/>
      <c r="R8" s="10">
        <f t="shared" si="4"/>
        <v>0</v>
      </c>
      <c r="S8" s="10">
        <f t="shared" si="5"/>
        <v>-0.09999999999999964</v>
      </c>
      <c r="T8" s="12">
        <f t="shared" si="6"/>
        <v>-0.05000000000000071</v>
      </c>
      <c r="U8" s="6"/>
      <c r="V8" s="26">
        <f t="shared" si="7"/>
        <v>-0.09999999999999964</v>
      </c>
      <c r="W8" s="26">
        <f t="shared" si="8"/>
        <v>-0.09999999999999964</v>
      </c>
      <c r="X8" s="27">
        <f t="shared" si="9"/>
        <v>-0.09999999999999964</v>
      </c>
      <c r="Y8" s="6"/>
      <c r="Z8" s="26">
        <f t="shared" si="10"/>
        <v>0</v>
      </c>
      <c r="AA8" s="26">
        <f t="shared" si="11"/>
        <v>0</v>
      </c>
      <c r="AB8" s="27">
        <f t="shared" si="12"/>
        <v>0</v>
      </c>
      <c r="AC8" s="78" t="s">
        <v>21</v>
      </c>
    </row>
    <row r="9" spans="1:29" ht="11.25" customHeight="1">
      <c r="A9" s="13">
        <v>40550</v>
      </c>
      <c r="B9" s="10">
        <v>10.2</v>
      </c>
      <c r="C9" s="10">
        <v>14.8</v>
      </c>
      <c r="D9" s="49">
        <f t="shared" si="0"/>
        <v>12.5</v>
      </c>
      <c r="E9" s="29"/>
      <c r="F9" s="26">
        <v>10.1</v>
      </c>
      <c r="G9" s="26">
        <v>14.9</v>
      </c>
      <c r="H9" s="67">
        <f t="shared" si="1"/>
        <v>12.5</v>
      </c>
      <c r="I9" s="29"/>
      <c r="J9" s="10">
        <v>10.1</v>
      </c>
      <c r="K9" s="10">
        <v>14.8</v>
      </c>
      <c r="L9" s="49">
        <f t="shared" si="2"/>
        <v>12.45</v>
      </c>
      <c r="M9" s="29"/>
      <c r="N9" s="10">
        <v>10.1</v>
      </c>
      <c r="O9" s="10">
        <v>14.8</v>
      </c>
      <c r="P9" s="49">
        <f t="shared" si="3"/>
        <v>12.45</v>
      </c>
      <c r="Q9" s="6"/>
      <c r="R9" s="10">
        <f t="shared" si="4"/>
        <v>0.09999999999999964</v>
      </c>
      <c r="S9" s="10">
        <f t="shared" si="5"/>
        <v>0</v>
      </c>
      <c r="T9" s="12">
        <f t="shared" si="6"/>
        <v>0.05000000000000071</v>
      </c>
      <c r="U9" s="6"/>
      <c r="V9" s="26">
        <f t="shared" si="7"/>
        <v>0</v>
      </c>
      <c r="W9" s="26">
        <f t="shared" si="8"/>
        <v>0.09999999999999964</v>
      </c>
      <c r="X9" s="27">
        <f t="shared" si="9"/>
        <v>0.05000000000000071</v>
      </c>
      <c r="Y9" s="6"/>
      <c r="Z9" s="26">
        <f t="shared" si="10"/>
        <v>0</v>
      </c>
      <c r="AA9" s="26">
        <f t="shared" si="11"/>
        <v>0</v>
      </c>
      <c r="AB9" s="27">
        <f t="shared" si="12"/>
        <v>0</v>
      </c>
      <c r="AC9" s="78" t="s">
        <v>20</v>
      </c>
    </row>
    <row r="10" spans="1:29" ht="11.25" customHeight="1">
      <c r="A10" s="18">
        <v>40551</v>
      </c>
      <c r="B10" s="9">
        <v>9.2</v>
      </c>
      <c r="C10" s="9">
        <v>13.5</v>
      </c>
      <c r="D10" s="49">
        <f t="shared" si="0"/>
        <v>11.35</v>
      </c>
      <c r="E10" s="29"/>
      <c r="F10" s="64">
        <v>9.2</v>
      </c>
      <c r="G10" s="64">
        <v>13.4</v>
      </c>
      <c r="H10" s="67">
        <f t="shared" si="1"/>
        <v>11.3</v>
      </c>
      <c r="I10" s="29"/>
      <c r="J10" s="8">
        <v>9</v>
      </c>
      <c r="K10" s="9">
        <v>13.4</v>
      </c>
      <c r="L10" s="49">
        <f t="shared" si="2"/>
        <v>11.2</v>
      </c>
      <c r="M10" s="29"/>
      <c r="N10" s="8">
        <v>9.1</v>
      </c>
      <c r="O10" s="9">
        <v>13.4</v>
      </c>
      <c r="P10" s="49">
        <f t="shared" si="3"/>
        <v>11.25</v>
      </c>
      <c r="Q10" s="6"/>
      <c r="R10" s="10">
        <f t="shared" si="4"/>
        <v>0.09999999999999964</v>
      </c>
      <c r="S10" s="10">
        <f t="shared" si="5"/>
        <v>0.09999999999999964</v>
      </c>
      <c r="T10" s="12">
        <f t="shared" si="6"/>
        <v>0.09999999999999964</v>
      </c>
      <c r="U10" s="6"/>
      <c r="V10" s="26">
        <f t="shared" si="7"/>
        <v>0.09999999999999964</v>
      </c>
      <c r="W10" s="26">
        <f t="shared" si="8"/>
        <v>0</v>
      </c>
      <c r="X10" s="27">
        <f t="shared" si="9"/>
        <v>0.05000000000000071</v>
      </c>
      <c r="Y10" s="6"/>
      <c r="Z10" s="26">
        <f t="shared" si="10"/>
        <v>-0.09999999999999964</v>
      </c>
      <c r="AA10" s="26">
        <f t="shared" si="11"/>
        <v>0</v>
      </c>
      <c r="AB10" s="27">
        <f t="shared" si="12"/>
        <v>-0.05000000000000071</v>
      </c>
      <c r="AC10" s="78" t="s">
        <v>21</v>
      </c>
    </row>
    <row r="11" spans="1:29" ht="11.25" customHeight="1">
      <c r="A11" s="13">
        <v>40552</v>
      </c>
      <c r="B11" s="10">
        <v>3.4</v>
      </c>
      <c r="C11" s="10">
        <v>9.9</v>
      </c>
      <c r="D11" s="49">
        <f t="shared" si="0"/>
        <v>6.65</v>
      </c>
      <c r="E11" s="29"/>
      <c r="F11" s="26">
        <v>3.2</v>
      </c>
      <c r="G11" s="26">
        <v>10.1</v>
      </c>
      <c r="H11" s="67">
        <f t="shared" si="1"/>
        <v>6.65</v>
      </c>
      <c r="I11" s="29"/>
      <c r="J11" s="10">
        <v>3.2</v>
      </c>
      <c r="K11" s="10">
        <v>10.1</v>
      </c>
      <c r="L11" s="49">
        <f t="shared" si="2"/>
        <v>6.65</v>
      </c>
      <c r="M11" s="29"/>
      <c r="N11" s="10">
        <v>3.2</v>
      </c>
      <c r="O11" s="10">
        <v>10</v>
      </c>
      <c r="P11" s="49">
        <f t="shared" si="3"/>
        <v>6.6</v>
      </c>
      <c r="Q11" s="6"/>
      <c r="R11" s="10">
        <f t="shared" si="4"/>
        <v>0.19999999999999973</v>
      </c>
      <c r="S11" s="10">
        <f t="shared" si="5"/>
        <v>-0.09999999999999964</v>
      </c>
      <c r="T11" s="12">
        <f t="shared" si="6"/>
        <v>0.05000000000000071</v>
      </c>
      <c r="U11" s="6"/>
      <c r="V11" s="26">
        <f t="shared" si="7"/>
        <v>0</v>
      </c>
      <c r="W11" s="26">
        <f t="shared" si="8"/>
        <v>0.09999999999999964</v>
      </c>
      <c r="X11" s="27">
        <f t="shared" si="9"/>
        <v>0.05000000000000071</v>
      </c>
      <c r="Y11" s="6"/>
      <c r="Z11" s="26">
        <f t="shared" si="10"/>
        <v>0</v>
      </c>
      <c r="AA11" s="26">
        <f t="shared" si="11"/>
        <v>0.09999999999999964</v>
      </c>
      <c r="AB11" s="27">
        <f t="shared" si="12"/>
        <v>0.05000000000000071</v>
      </c>
      <c r="AC11" s="78" t="s">
        <v>22</v>
      </c>
    </row>
    <row r="12" spans="1:29" ht="11.25" customHeight="1" thickBot="1">
      <c r="A12" s="14">
        <v>40553</v>
      </c>
      <c r="B12" s="16">
        <v>-1.1</v>
      </c>
      <c r="C12" s="16">
        <v>11.3</v>
      </c>
      <c r="D12" s="76">
        <f t="shared" si="0"/>
        <v>5.1000000000000005</v>
      </c>
      <c r="E12" s="29"/>
      <c r="F12" s="16">
        <v>-1.5</v>
      </c>
      <c r="G12" s="16">
        <v>11.3</v>
      </c>
      <c r="H12" s="50">
        <f t="shared" si="1"/>
        <v>4.9</v>
      </c>
      <c r="I12" s="29"/>
      <c r="J12" s="16">
        <v>-1.2</v>
      </c>
      <c r="K12" s="16">
        <v>11.4</v>
      </c>
      <c r="L12" s="50">
        <f t="shared" si="2"/>
        <v>5.1000000000000005</v>
      </c>
      <c r="M12" s="29"/>
      <c r="N12" s="16">
        <v>-1.2</v>
      </c>
      <c r="O12" s="16">
        <v>11.3</v>
      </c>
      <c r="P12" s="50">
        <f t="shared" si="3"/>
        <v>5.050000000000001</v>
      </c>
      <c r="Q12" s="6"/>
      <c r="R12" s="16">
        <f t="shared" si="4"/>
        <v>0.09999999999999987</v>
      </c>
      <c r="S12" s="16">
        <f t="shared" si="5"/>
        <v>0</v>
      </c>
      <c r="T12" s="17">
        <f t="shared" si="6"/>
        <v>0.04999999999999982</v>
      </c>
      <c r="U12" s="6"/>
      <c r="V12" s="70">
        <f t="shared" si="7"/>
        <v>-0.30000000000000004</v>
      </c>
      <c r="W12" s="70">
        <f t="shared" si="8"/>
        <v>0</v>
      </c>
      <c r="X12" s="71">
        <f t="shared" si="9"/>
        <v>-0.15000000000000036</v>
      </c>
      <c r="Y12" s="6"/>
      <c r="Z12" s="70">
        <f t="shared" si="10"/>
        <v>0</v>
      </c>
      <c r="AA12" s="70">
        <f t="shared" si="11"/>
        <v>0.09999999999999964</v>
      </c>
      <c r="AB12" s="71">
        <f t="shared" si="12"/>
        <v>0.04999999999999982</v>
      </c>
      <c r="AC12" s="78" t="s">
        <v>22</v>
      </c>
    </row>
    <row r="13" spans="1:29" ht="11.25" customHeight="1">
      <c r="A13" s="57">
        <v>40554</v>
      </c>
      <c r="B13" s="9">
        <v>4.7</v>
      </c>
      <c r="C13" s="9">
        <v>12.5</v>
      </c>
      <c r="D13" s="49">
        <f t="shared" si="0"/>
        <v>8.6</v>
      </c>
      <c r="E13" s="29"/>
      <c r="F13" s="9">
        <v>4.7</v>
      </c>
      <c r="G13" s="9">
        <v>12.6</v>
      </c>
      <c r="H13" s="51">
        <f t="shared" si="1"/>
        <v>8.65</v>
      </c>
      <c r="I13" s="29"/>
      <c r="J13" s="9">
        <v>4.6</v>
      </c>
      <c r="K13" s="9">
        <v>12.6</v>
      </c>
      <c r="L13" s="51">
        <f t="shared" si="2"/>
        <v>8.6</v>
      </c>
      <c r="M13" s="29"/>
      <c r="N13" s="9">
        <v>4.7</v>
      </c>
      <c r="O13" s="9">
        <v>12.6</v>
      </c>
      <c r="P13" s="51">
        <f t="shared" si="3"/>
        <v>8.65</v>
      </c>
      <c r="Q13" s="6"/>
      <c r="R13" s="7">
        <f t="shared" si="4"/>
        <v>0</v>
      </c>
      <c r="S13" s="7">
        <f t="shared" si="5"/>
        <v>-0.09999999999999964</v>
      </c>
      <c r="T13" s="11">
        <f t="shared" si="6"/>
        <v>-0.05000000000000071</v>
      </c>
      <c r="U13" s="6"/>
      <c r="V13" s="66">
        <f t="shared" si="7"/>
        <v>0</v>
      </c>
      <c r="W13" s="66">
        <f t="shared" si="8"/>
        <v>0</v>
      </c>
      <c r="X13" s="72">
        <f t="shared" si="9"/>
        <v>0</v>
      </c>
      <c r="Y13" s="6"/>
      <c r="Z13" s="66">
        <f t="shared" si="10"/>
        <v>-0.10000000000000053</v>
      </c>
      <c r="AA13" s="66">
        <f t="shared" si="11"/>
        <v>0</v>
      </c>
      <c r="AB13" s="69">
        <f t="shared" si="12"/>
        <v>-0.05000000000000071</v>
      </c>
      <c r="AC13" s="79" t="s">
        <v>22</v>
      </c>
    </row>
    <row r="14" spans="1:29" ht="11.25" customHeight="1">
      <c r="A14" s="28">
        <v>40555</v>
      </c>
      <c r="B14" s="10">
        <v>5.6</v>
      </c>
      <c r="C14" s="10">
        <v>12.2</v>
      </c>
      <c r="D14" s="49">
        <f t="shared" si="0"/>
        <v>8.899999999999999</v>
      </c>
      <c r="E14" s="29"/>
      <c r="F14" s="10">
        <v>5.4</v>
      </c>
      <c r="G14" s="10">
        <v>12.2</v>
      </c>
      <c r="H14" s="49">
        <f t="shared" si="1"/>
        <v>8.8</v>
      </c>
      <c r="I14" s="29"/>
      <c r="J14" s="10">
        <v>5.4</v>
      </c>
      <c r="K14" s="10">
        <v>12.3</v>
      </c>
      <c r="L14" s="49">
        <f t="shared" si="2"/>
        <v>8.850000000000001</v>
      </c>
      <c r="M14" s="29"/>
      <c r="N14" s="10">
        <v>5.4</v>
      </c>
      <c r="O14" s="10">
        <v>12.2</v>
      </c>
      <c r="P14" s="49">
        <f t="shared" si="3"/>
        <v>8.8</v>
      </c>
      <c r="Q14" s="6"/>
      <c r="R14" s="10">
        <f t="shared" si="4"/>
        <v>0.1999999999999993</v>
      </c>
      <c r="S14" s="10">
        <f t="shared" si="5"/>
        <v>0</v>
      </c>
      <c r="T14" s="12">
        <f t="shared" si="6"/>
        <v>0.09999999999999787</v>
      </c>
      <c r="U14" s="6"/>
      <c r="V14" s="26">
        <f t="shared" si="7"/>
        <v>0</v>
      </c>
      <c r="W14" s="26">
        <f t="shared" si="8"/>
        <v>0</v>
      </c>
      <c r="X14" s="73">
        <f t="shared" si="9"/>
        <v>0</v>
      </c>
      <c r="Y14" s="6"/>
      <c r="Z14" s="26">
        <f t="shared" si="10"/>
        <v>0</v>
      </c>
      <c r="AA14" s="26">
        <f t="shared" si="11"/>
        <v>0.10000000000000142</v>
      </c>
      <c r="AB14" s="27">
        <f t="shared" si="12"/>
        <v>0.05000000000000071</v>
      </c>
      <c r="AC14" s="78" t="s">
        <v>22</v>
      </c>
    </row>
    <row r="15" spans="1:29" ht="11.25" customHeight="1">
      <c r="A15" s="28">
        <v>40556</v>
      </c>
      <c r="B15" s="10">
        <v>11.4</v>
      </c>
      <c r="C15" s="10">
        <v>14.2</v>
      </c>
      <c r="D15" s="49">
        <f t="shared" si="0"/>
        <v>12.8</v>
      </c>
      <c r="E15" s="29"/>
      <c r="F15" s="10">
        <v>11.3</v>
      </c>
      <c r="G15" s="10">
        <v>14.2</v>
      </c>
      <c r="H15" s="49">
        <f t="shared" si="1"/>
        <v>12.75</v>
      </c>
      <c r="I15" s="29"/>
      <c r="J15" s="10">
        <v>11.4</v>
      </c>
      <c r="K15" s="10">
        <v>14</v>
      </c>
      <c r="L15" s="49">
        <f t="shared" si="2"/>
        <v>12.7</v>
      </c>
      <c r="M15" s="29"/>
      <c r="N15" s="10">
        <v>11.4</v>
      </c>
      <c r="O15" s="10">
        <v>14</v>
      </c>
      <c r="P15" s="49">
        <f t="shared" si="3"/>
        <v>12.7</v>
      </c>
      <c r="Q15" s="6"/>
      <c r="R15" s="10">
        <f t="shared" si="4"/>
        <v>0</v>
      </c>
      <c r="S15" s="10">
        <f t="shared" si="5"/>
        <v>0.1999999999999993</v>
      </c>
      <c r="T15" s="12">
        <f t="shared" si="6"/>
        <v>0.10000000000000142</v>
      </c>
      <c r="U15" s="6"/>
      <c r="V15" s="26">
        <f t="shared" si="7"/>
        <v>-0.09999999999999964</v>
      </c>
      <c r="W15" s="26">
        <f t="shared" si="8"/>
        <v>0.1999999999999993</v>
      </c>
      <c r="X15" s="73">
        <f t="shared" si="9"/>
        <v>0.05000000000000071</v>
      </c>
      <c r="Y15" s="6"/>
      <c r="Z15" s="26">
        <f t="shared" si="10"/>
        <v>0</v>
      </c>
      <c r="AA15" s="26">
        <f t="shared" si="11"/>
        <v>0</v>
      </c>
      <c r="AB15" s="27">
        <f t="shared" si="12"/>
        <v>0</v>
      </c>
      <c r="AC15" s="78" t="s">
        <v>23</v>
      </c>
    </row>
    <row r="16" spans="1:29" ht="11.25" customHeight="1">
      <c r="A16" s="28">
        <v>40557</v>
      </c>
      <c r="B16" s="10">
        <v>9.7</v>
      </c>
      <c r="C16" s="10">
        <v>14.4</v>
      </c>
      <c r="D16" s="49">
        <f t="shared" si="0"/>
        <v>12.05</v>
      </c>
      <c r="E16" s="29"/>
      <c r="F16" s="10">
        <v>9.6</v>
      </c>
      <c r="G16" s="10">
        <v>14.6</v>
      </c>
      <c r="H16" s="49">
        <f t="shared" si="1"/>
        <v>12.1</v>
      </c>
      <c r="I16" s="29"/>
      <c r="J16" s="10">
        <v>9.6</v>
      </c>
      <c r="K16" s="10">
        <v>14.1</v>
      </c>
      <c r="L16" s="49">
        <f t="shared" si="2"/>
        <v>11.85</v>
      </c>
      <c r="M16" s="29"/>
      <c r="N16" s="10">
        <v>9.7</v>
      </c>
      <c r="O16" s="10">
        <v>14.1</v>
      </c>
      <c r="P16" s="49">
        <f t="shared" si="3"/>
        <v>11.899999999999999</v>
      </c>
      <c r="Q16" s="6"/>
      <c r="R16" s="10">
        <f t="shared" si="4"/>
        <v>0</v>
      </c>
      <c r="S16" s="10">
        <f t="shared" si="5"/>
        <v>0.3000000000000007</v>
      </c>
      <c r="T16" s="12">
        <f t="shared" si="6"/>
        <v>0.15000000000000213</v>
      </c>
      <c r="U16" s="6"/>
      <c r="V16" s="26">
        <f t="shared" si="7"/>
        <v>-0.09999999999999964</v>
      </c>
      <c r="W16" s="26">
        <f t="shared" si="8"/>
        <v>0.5</v>
      </c>
      <c r="X16" s="73">
        <f t="shared" si="9"/>
        <v>0.20000000000000107</v>
      </c>
      <c r="Y16" s="6"/>
      <c r="Z16" s="26">
        <f t="shared" si="10"/>
        <v>-0.09999999999999964</v>
      </c>
      <c r="AA16" s="26">
        <f t="shared" si="11"/>
        <v>0</v>
      </c>
      <c r="AB16" s="27">
        <f t="shared" si="12"/>
        <v>-0.049999999999998934</v>
      </c>
      <c r="AC16" s="78" t="s">
        <v>21</v>
      </c>
    </row>
    <row r="17" spans="1:29" ht="11.25" customHeight="1">
      <c r="A17" s="28">
        <v>40558</v>
      </c>
      <c r="B17" s="10">
        <v>6.1</v>
      </c>
      <c r="C17" s="10">
        <v>13.3</v>
      </c>
      <c r="D17" s="49">
        <f t="shared" si="0"/>
        <v>9.7</v>
      </c>
      <c r="E17" s="29"/>
      <c r="F17" s="10">
        <v>5.9</v>
      </c>
      <c r="G17" s="10">
        <v>13.3</v>
      </c>
      <c r="H17" s="49">
        <f t="shared" si="1"/>
        <v>9.600000000000001</v>
      </c>
      <c r="I17" s="29"/>
      <c r="J17" s="10">
        <v>5.9</v>
      </c>
      <c r="K17" s="10">
        <v>13.3</v>
      </c>
      <c r="L17" s="49">
        <f t="shared" si="2"/>
        <v>9.600000000000001</v>
      </c>
      <c r="M17" s="29"/>
      <c r="N17" s="10">
        <v>5.9</v>
      </c>
      <c r="O17" s="10">
        <v>13.2</v>
      </c>
      <c r="P17" s="49">
        <f t="shared" si="3"/>
        <v>9.55</v>
      </c>
      <c r="Q17" s="6"/>
      <c r="R17" s="10">
        <f t="shared" si="4"/>
        <v>0.1999999999999993</v>
      </c>
      <c r="S17" s="10">
        <f t="shared" si="5"/>
        <v>0.10000000000000142</v>
      </c>
      <c r="T17" s="12">
        <f t="shared" si="6"/>
        <v>0.14999999999999858</v>
      </c>
      <c r="U17" s="6"/>
      <c r="V17" s="26">
        <f t="shared" si="7"/>
        <v>0</v>
      </c>
      <c r="W17" s="26">
        <f t="shared" si="8"/>
        <v>0.10000000000000142</v>
      </c>
      <c r="X17" s="73">
        <f t="shared" si="9"/>
        <v>0.05000000000000071</v>
      </c>
      <c r="Y17" s="6"/>
      <c r="Z17" s="26">
        <f t="shared" si="10"/>
        <v>0</v>
      </c>
      <c r="AA17" s="26">
        <f t="shared" si="11"/>
        <v>0.10000000000000142</v>
      </c>
      <c r="AB17" s="27">
        <f t="shared" si="12"/>
        <v>0.05000000000000071</v>
      </c>
      <c r="AC17" s="78" t="s">
        <v>20</v>
      </c>
    </row>
    <row r="18" spans="1:29" ht="11.25" customHeight="1">
      <c r="A18" s="28">
        <v>40559</v>
      </c>
      <c r="B18" s="10">
        <v>2.1</v>
      </c>
      <c r="C18" s="10">
        <v>11.9</v>
      </c>
      <c r="D18" s="49">
        <f t="shared" si="0"/>
        <v>7</v>
      </c>
      <c r="E18" s="29"/>
      <c r="F18" s="10">
        <v>1.8</v>
      </c>
      <c r="G18" s="10">
        <v>11.9</v>
      </c>
      <c r="H18" s="49">
        <f t="shared" si="1"/>
        <v>6.8500000000000005</v>
      </c>
      <c r="I18" s="29"/>
      <c r="J18" s="10">
        <v>1.8</v>
      </c>
      <c r="K18" s="10">
        <v>11.8</v>
      </c>
      <c r="L18" s="49">
        <f t="shared" si="2"/>
        <v>6.800000000000001</v>
      </c>
      <c r="M18" s="29"/>
      <c r="N18" s="10">
        <v>1.8</v>
      </c>
      <c r="O18" s="10">
        <v>11.8</v>
      </c>
      <c r="P18" s="49">
        <f t="shared" si="3"/>
        <v>6.800000000000001</v>
      </c>
      <c r="Q18" s="6"/>
      <c r="R18" s="10">
        <f t="shared" si="4"/>
        <v>0.30000000000000004</v>
      </c>
      <c r="S18" s="10">
        <f t="shared" si="5"/>
        <v>0.09999999999999964</v>
      </c>
      <c r="T18" s="12">
        <f t="shared" si="6"/>
        <v>0.1999999999999993</v>
      </c>
      <c r="U18" s="6"/>
      <c r="V18" s="26">
        <f t="shared" si="7"/>
        <v>0</v>
      </c>
      <c r="W18" s="26">
        <f t="shared" si="8"/>
        <v>0.09999999999999964</v>
      </c>
      <c r="X18" s="73">
        <f t="shared" si="9"/>
        <v>0.04999999999999982</v>
      </c>
      <c r="Y18" s="6"/>
      <c r="Z18" s="26">
        <f t="shared" si="10"/>
        <v>0</v>
      </c>
      <c r="AA18" s="26">
        <f t="shared" si="11"/>
        <v>0</v>
      </c>
      <c r="AB18" s="27">
        <f t="shared" si="12"/>
        <v>0</v>
      </c>
      <c r="AC18" s="78" t="s">
        <v>24</v>
      </c>
    </row>
    <row r="19" spans="1:29" ht="11.25" customHeight="1">
      <c r="A19" s="28">
        <v>40560</v>
      </c>
      <c r="B19" s="10">
        <v>5.2</v>
      </c>
      <c r="C19" s="10">
        <v>13</v>
      </c>
      <c r="D19" s="49">
        <f t="shared" si="0"/>
        <v>9.1</v>
      </c>
      <c r="E19" s="29"/>
      <c r="F19" s="10">
        <v>5.1</v>
      </c>
      <c r="G19" s="10">
        <v>13.1</v>
      </c>
      <c r="H19" s="49">
        <f t="shared" si="1"/>
        <v>9.1</v>
      </c>
      <c r="I19" s="29"/>
      <c r="J19" s="10">
        <v>5.1</v>
      </c>
      <c r="K19" s="10">
        <v>13.1</v>
      </c>
      <c r="L19" s="49">
        <f t="shared" si="2"/>
        <v>9.1</v>
      </c>
      <c r="M19" s="29"/>
      <c r="N19" s="10">
        <v>5.2</v>
      </c>
      <c r="O19" s="10">
        <v>13</v>
      </c>
      <c r="P19" s="49">
        <f t="shared" si="3"/>
        <v>9.1</v>
      </c>
      <c r="Q19" s="6"/>
      <c r="R19" s="10">
        <f t="shared" si="4"/>
        <v>0</v>
      </c>
      <c r="S19" s="10">
        <f t="shared" si="5"/>
        <v>0</v>
      </c>
      <c r="T19" s="12">
        <f t="shared" si="6"/>
        <v>0</v>
      </c>
      <c r="U19" s="6"/>
      <c r="V19" s="26">
        <f t="shared" si="7"/>
        <v>-0.10000000000000053</v>
      </c>
      <c r="W19" s="26">
        <f t="shared" si="8"/>
        <v>0.09999999999999964</v>
      </c>
      <c r="X19" s="73">
        <f t="shared" si="9"/>
        <v>0</v>
      </c>
      <c r="Y19" s="6"/>
      <c r="Z19" s="26">
        <f t="shared" si="10"/>
        <v>-0.10000000000000053</v>
      </c>
      <c r="AA19" s="26">
        <f t="shared" si="11"/>
        <v>0.09999999999999964</v>
      </c>
      <c r="AB19" s="27">
        <f t="shared" si="12"/>
        <v>0</v>
      </c>
      <c r="AC19" s="78" t="s">
        <v>25</v>
      </c>
    </row>
    <row r="20" spans="1:29" ht="11.25" customHeight="1">
      <c r="A20" s="28">
        <v>40561</v>
      </c>
      <c r="B20" s="10">
        <v>5.6</v>
      </c>
      <c r="C20" s="10">
        <v>11.3</v>
      </c>
      <c r="D20" s="49">
        <f t="shared" si="0"/>
        <v>8.45</v>
      </c>
      <c r="E20" s="29"/>
      <c r="F20" s="10">
        <v>5.6</v>
      </c>
      <c r="G20" s="10">
        <v>11.6</v>
      </c>
      <c r="H20" s="49">
        <f t="shared" si="1"/>
        <v>8.6</v>
      </c>
      <c r="I20" s="29"/>
      <c r="J20" s="10">
        <v>5.3</v>
      </c>
      <c r="K20" s="10">
        <v>11.4</v>
      </c>
      <c r="L20" s="49">
        <f t="shared" si="2"/>
        <v>8.35</v>
      </c>
      <c r="M20" s="29"/>
      <c r="N20" s="10">
        <v>5.3</v>
      </c>
      <c r="O20" s="10">
        <v>11.3</v>
      </c>
      <c r="P20" s="49">
        <f t="shared" si="3"/>
        <v>8.3</v>
      </c>
      <c r="Q20" s="6"/>
      <c r="R20" s="10">
        <f t="shared" si="4"/>
        <v>0.2999999999999998</v>
      </c>
      <c r="S20" s="10">
        <f t="shared" si="5"/>
        <v>0</v>
      </c>
      <c r="T20" s="12">
        <f t="shared" si="6"/>
        <v>0.14999999999999858</v>
      </c>
      <c r="U20" s="6"/>
      <c r="V20" s="26">
        <f t="shared" si="7"/>
        <v>0.2999999999999998</v>
      </c>
      <c r="W20" s="26">
        <f t="shared" si="8"/>
        <v>0.29999999999999893</v>
      </c>
      <c r="X20" s="73">
        <f t="shared" si="9"/>
        <v>0.29999999999999893</v>
      </c>
      <c r="Y20" s="6"/>
      <c r="Z20" s="26">
        <f t="shared" si="10"/>
        <v>0</v>
      </c>
      <c r="AA20" s="26">
        <f t="shared" si="11"/>
        <v>0.09999999999999964</v>
      </c>
      <c r="AB20" s="27">
        <f t="shared" si="12"/>
        <v>0.049999999999998934</v>
      </c>
      <c r="AC20" s="78" t="s">
        <v>26</v>
      </c>
    </row>
    <row r="21" spans="1:29" ht="11.25" customHeight="1">
      <c r="A21" s="28">
        <v>40562</v>
      </c>
      <c r="B21" s="10">
        <v>0.8</v>
      </c>
      <c r="C21" s="10">
        <v>8</v>
      </c>
      <c r="D21" s="49">
        <f t="shared" si="0"/>
        <v>4.4</v>
      </c>
      <c r="E21" s="29"/>
      <c r="F21" s="10">
        <v>0.8</v>
      </c>
      <c r="G21" s="10">
        <v>8.2</v>
      </c>
      <c r="H21" s="49">
        <f t="shared" si="1"/>
        <v>4.5</v>
      </c>
      <c r="I21" s="29"/>
      <c r="J21" s="10">
        <v>0.8</v>
      </c>
      <c r="K21" s="10">
        <v>7.8</v>
      </c>
      <c r="L21" s="49">
        <f t="shared" si="2"/>
        <v>4.3</v>
      </c>
      <c r="M21" s="29"/>
      <c r="N21" s="10">
        <v>0.9</v>
      </c>
      <c r="O21" s="10">
        <v>7.7</v>
      </c>
      <c r="P21" s="49">
        <f t="shared" si="3"/>
        <v>4.3</v>
      </c>
      <c r="Q21" s="6"/>
      <c r="R21" s="10">
        <f t="shared" si="4"/>
        <v>-0.09999999999999998</v>
      </c>
      <c r="S21" s="10">
        <f t="shared" si="5"/>
        <v>0.2999999999999998</v>
      </c>
      <c r="T21" s="12">
        <f t="shared" si="6"/>
        <v>0.10000000000000053</v>
      </c>
      <c r="U21" s="6"/>
      <c r="V21" s="26">
        <f t="shared" si="7"/>
        <v>-0.09999999999999998</v>
      </c>
      <c r="W21" s="26">
        <f t="shared" si="8"/>
        <v>0.4999999999999991</v>
      </c>
      <c r="X21" s="73">
        <f t="shared" si="9"/>
        <v>0.20000000000000018</v>
      </c>
      <c r="Y21" s="6"/>
      <c r="Z21" s="26">
        <f t="shared" si="10"/>
        <v>-0.09999999999999998</v>
      </c>
      <c r="AA21" s="26">
        <f t="shared" si="11"/>
        <v>0.09999999999999964</v>
      </c>
      <c r="AB21" s="27">
        <f t="shared" si="12"/>
        <v>0</v>
      </c>
      <c r="AC21" s="78" t="s">
        <v>17</v>
      </c>
    </row>
    <row r="22" spans="1:29" ht="11.25" customHeight="1" thickBot="1">
      <c r="A22" s="58">
        <v>40563</v>
      </c>
      <c r="B22" s="15">
        <v>-0.7</v>
      </c>
      <c r="C22" s="15">
        <v>7.6</v>
      </c>
      <c r="D22" s="52">
        <f t="shared" si="0"/>
        <v>3.4499999999999997</v>
      </c>
      <c r="E22" s="29"/>
      <c r="F22" s="15">
        <v>-0.8</v>
      </c>
      <c r="G22" s="15">
        <v>7.6</v>
      </c>
      <c r="H22" s="52">
        <f t="shared" si="1"/>
        <v>3.4</v>
      </c>
      <c r="I22" s="29"/>
      <c r="J22" s="15">
        <v>-0.7</v>
      </c>
      <c r="K22" s="15">
        <v>7.1</v>
      </c>
      <c r="L22" s="52">
        <f t="shared" si="2"/>
        <v>3.1999999999999997</v>
      </c>
      <c r="M22" s="29"/>
      <c r="N22" s="15">
        <v>-0.6</v>
      </c>
      <c r="O22" s="15">
        <v>7</v>
      </c>
      <c r="P22" s="52">
        <f t="shared" si="3"/>
        <v>3.2</v>
      </c>
      <c r="Q22" s="6"/>
      <c r="R22" s="16">
        <f t="shared" si="4"/>
        <v>-0.09999999999999998</v>
      </c>
      <c r="S22" s="16">
        <f t="shared" si="5"/>
        <v>0.5999999999999996</v>
      </c>
      <c r="T22" s="17">
        <f t="shared" si="6"/>
        <v>0.24999999999999956</v>
      </c>
      <c r="U22" s="6"/>
      <c r="V22" s="70">
        <f t="shared" si="7"/>
        <v>-0.20000000000000007</v>
      </c>
      <c r="W22" s="70">
        <f t="shared" si="8"/>
        <v>0.5999999999999996</v>
      </c>
      <c r="X22" s="74">
        <f t="shared" si="9"/>
        <v>0.19999999999999973</v>
      </c>
      <c r="Y22" s="6"/>
      <c r="Z22" s="70">
        <f t="shared" si="10"/>
        <v>-0.09999999999999998</v>
      </c>
      <c r="AA22" s="70">
        <f t="shared" si="11"/>
        <v>0.09999999999999964</v>
      </c>
      <c r="AB22" s="71">
        <f t="shared" si="12"/>
        <v>-4.440892098500626E-16</v>
      </c>
      <c r="AC22" s="78" t="s">
        <v>17</v>
      </c>
    </row>
    <row r="23" spans="1:29" ht="11.25" customHeight="1">
      <c r="A23" s="59">
        <v>40564</v>
      </c>
      <c r="B23" s="7">
        <v>-2.1</v>
      </c>
      <c r="C23" s="7">
        <v>4.3</v>
      </c>
      <c r="D23" s="51">
        <f t="shared" si="0"/>
        <v>1.0999999999999999</v>
      </c>
      <c r="E23" s="29"/>
      <c r="F23" s="7">
        <v>-2.1</v>
      </c>
      <c r="G23" s="7">
        <v>4.5</v>
      </c>
      <c r="H23" s="51">
        <f t="shared" si="1"/>
        <v>1.2</v>
      </c>
      <c r="I23" s="29"/>
      <c r="J23" s="7">
        <v>-2.1</v>
      </c>
      <c r="K23" s="7">
        <v>4.3</v>
      </c>
      <c r="L23" s="51">
        <f t="shared" si="2"/>
        <v>1.0999999999999999</v>
      </c>
      <c r="M23" s="29"/>
      <c r="N23" s="7">
        <v>-2</v>
      </c>
      <c r="O23" s="7">
        <v>4.2</v>
      </c>
      <c r="P23" s="51">
        <f t="shared" si="3"/>
        <v>1.1</v>
      </c>
      <c r="Q23" s="6"/>
      <c r="R23" s="7">
        <f t="shared" si="4"/>
        <v>-0.10000000000000009</v>
      </c>
      <c r="S23" s="7">
        <f t="shared" si="5"/>
        <v>0.09999999999999964</v>
      </c>
      <c r="T23" s="11">
        <f t="shared" si="6"/>
        <v>-2.220446049250313E-16</v>
      </c>
      <c r="U23" s="6"/>
      <c r="V23" s="66">
        <f t="shared" si="7"/>
        <v>-0.10000000000000009</v>
      </c>
      <c r="W23" s="66">
        <f t="shared" si="8"/>
        <v>0.2999999999999998</v>
      </c>
      <c r="X23" s="73">
        <f t="shared" si="9"/>
        <v>0.09999999999999987</v>
      </c>
      <c r="Y23" s="6"/>
      <c r="Z23" s="66">
        <f t="shared" si="10"/>
        <v>-0.10000000000000009</v>
      </c>
      <c r="AA23" s="66">
        <f t="shared" si="11"/>
        <v>0.09999999999999964</v>
      </c>
      <c r="AB23" s="27">
        <f t="shared" si="12"/>
        <v>-2.220446049250313E-16</v>
      </c>
      <c r="AC23" s="78" t="s">
        <v>27</v>
      </c>
    </row>
    <row r="24" spans="1:29" ht="11.25" customHeight="1">
      <c r="A24" s="60">
        <v>40565</v>
      </c>
      <c r="B24" s="10">
        <v>-3.3</v>
      </c>
      <c r="C24" s="10">
        <v>5.6</v>
      </c>
      <c r="D24" s="49">
        <f t="shared" si="0"/>
        <v>1.15</v>
      </c>
      <c r="E24" s="29"/>
      <c r="F24" s="10">
        <v>-3.5</v>
      </c>
      <c r="G24" s="10">
        <v>5.7</v>
      </c>
      <c r="H24" s="49">
        <f t="shared" si="1"/>
        <v>1.1</v>
      </c>
      <c r="I24" s="29"/>
      <c r="J24" s="10">
        <v>-3.4</v>
      </c>
      <c r="K24" s="10">
        <v>5.6</v>
      </c>
      <c r="L24" s="49">
        <f t="shared" si="2"/>
        <v>1.0999999999999999</v>
      </c>
      <c r="M24" s="29"/>
      <c r="N24" s="10">
        <v>-3.4</v>
      </c>
      <c r="O24" s="10">
        <v>5.6</v>
      </c>
      <c r="P24" s="49">
        <f t="shared" si="3"/>
        <v>1.0999999999999999</v>
      </c>
      <c r="Q24" s="6"/>
      <c r="R24" s="10">
        <f t="shared" si="4"/>
        <v>0.10000000000000009</v>
      </c>
      <c r="S24" s="10">
        <f t="shared" si="5"/>
        <v>0</v>
      </c>
      <c r="T24" s="12">
        <f t="shared" si="6"/>
        <v>0.050000000000000044</v>
      </c>
      <c r="U24" s="6"/>
      <c r="V24" s="26">
        <f t="shared" si="7"/>
        <v>-0.10000000000000009</v>
      </c>
      <c r="W24" s="26">
        <f t="shared" si="8"/>
        <v>0.10000000000000053</v>
      </c>
      <c r="X24" s="73">
        <f t="shared" si="9"/>
        <v>2.220446049250313E-16</v>
      </c>
      <c r="Y24" s="6"/>
      <c r="Z24" s="26">
        <f t="shared" si="10"/>
        <v>0</v>
      </c>
      <c r="AA24" s="26">
        <f t="shared" si="11"/>
        <v>0</v>
      </c>
      <c r="AB24" s="27">
        <f t="shared" si="12"/>
        <v>0</v>
      </c>
      <c r="AC24" s="78" t="s">
        <v>27</v>
      </c>
    </row>
    <row r="25" spans="1:29" ht="11.25" customHeight="1">
      <c r="A25" s="60">
        <v>40566</v>
      </c>
      <c r="B25" s="10">
        <v>1.4</v>
      </c>
      <c r="C25" s="10">
        <v>6.7</v>
      </c>
      <c r="D25" s="49">
        <f t="shared" si="0"/>
        <v>4.05</v>
      </c>
      <c r="E25" s="29"/>
      <c r="F25" s="10">
        <v>1.3</v>
      </c>
      <c r="G25" s="10">
        <v>6.8</v>
      </c>
      <c r="H25" s="49">
        <f t="shared" si="1"/>
        <v>4.05</v>
      </c>
      <c r="I25" s="29"/>
      <c r="J25" s="10">
        <v>1.4</v>
      </c>
      <c r="K25" s="10">
        <v>6.8</v>
      </c>
      <c r="L25" s="49">
        <f t="shared" si="2"/>
        <v>4.1</v>
      </c>
      <c r="M25" s="29"/>
      <c r="N25" s="10">
        <v>1.5</v>
      </c>
      <c r="O25" s="10">
        <v>6.7</v>
      </c>
      <c r="P25" s="49">
        <f t="shared" si="3"/>
        <v>4.1</v>
      </c>
      <c r="Q25" s="6"/>
      <c r="R25" s="10">
        <f t="shared" si="4"/>
        <v>-0.10000000000000009</v>
      </c>
      <c r="S25" s="10">
        <f t="shared" si="5"/>
        <v>0</v>
      </c>
      <c r="T25" s="12">
        <f t="shared" si="6"/>
        <v>-0.04999999999999982</v>
      </c>
      <c r="U25" s="6"/>
      <c r="V25" s="26">
        <f t="shared" si="7"/>
        <v>-0.19999999999999996</v>
      </c>
      <c r="W25" s="26">
        <f t="shared" si="8"/>
        <v>0.09999999999999964</v>
      </c>
      <c r="X25" s="73">
        <f t="shared" si="9"/>
        <v>-0.04999999999999982</v>
      </c>
      <c r="Y25" s="6"/>
      <c r="Z25" s="26">
        <f t="shared" si="10"/>
        <v>-0.10000000000000009</v>
      </c>
      <c r="AA25" s="26">
        <f t="shared" si="11"/>
        <v>0.09999999999999964</v>
      </c>
      <c r="AB25" s="27">
        <f t="shared" si="12"/>
        <v>0</v>
      </c>
      <c r="AC25" s="78" t="s">
        <v>17</v>
      </c>
    </row>
    <row r="26" spans="1:29" ht="11.25" customHeight="1">
      <c r="A26" s="60">
        <v>40567</v>
      </c>
      <c r="B26" s="10">
        <v>-0.2</v>
      </c>
      <c r="C26" s="10">
        <v>7.4</v>
      </c>
      <c r="D26" s="49">
        <f t="shared" si="0"/>
        <v>3.6</v>
      </c>
      <c r="E26" s="29"/>
      <c r="F26" s="10">
        <v>-0.5</v>
      </c>
      <c r="G26" s="10">
        <v>7.4</v>
      </c>
      <c r="H26" s="49">
        <f t="shared" si="1"/>
        <v>3.45</v>
      </c>
      <c r="I26" s="29"/>
      <c r="J26" s="10">
        <v>-0.8</v>
      </c>
      <c r="K26" s="10">
        <v>7.2</v>
      </c>
      <c r="L26" s="49">
        <f t="shared" si="2"/>
        <v>3.2</v>
      </c>
      <c r="M26" s="29"/>
      <c r="N26" s="10">
        <v>-0.7</v>
      </c>
      <c r="O26" s="10">
        <v>7.2</v>
      </c>
      <c r="P26" s="49">
        <f t="shared" si="3"/>
        <v>3.25</v>
      </c>
      <c r="Q26" s="6"/>
      <c r="R26" s="10">
        <f t="shared" si="4"/>
        <v>0.49999999999999994</v>
      </c>
      <c r="S26" s="10">
        <f t="shared" si="5"/>
        <v>0.20000000000000018</v>
      </c>
      <c r="T26" s="12">
        <f t="shared" si="6"/>
        <v>0.3500000000000001</v>
      </c>
      <c r="U26" s="6"/>
      <c r="V26" s="26">
        <f t="shared" si="7"/>
        <v>0.19999999999999996</v>
      </c>
      <c r="W26" s="26">
        <f t="shared" si="8"/>
        <v>0.20000000000000018</v>
      </c>
      <c r="X26" s="73">
        <f t="shared" si="9"/>
        <v>0.20000000000000018</v>
      </c>
      <c r="Y26" s="6"/>
      <c r="Z26" s="26">
        <f t="shared" si="10"/>
        <v>-0.10000000000000009</v>
      </c>
      <c r="AA26" s="26">
        <f t="shared" si="11"/>
        <v>0</v>
      </c>
      <c r="AB26" s="27">
        <f t="shared" si="12"/>
        <v>-0.04999999999999982</v>
      </c>
      <c r="AC26" s="78" t="s">
        <v>17</v>
      </c>
    </row>
    <row r="27" spans="1:29" ht="11.25" customHeight="1">
      <c r="A27" s="60">
        <v>40568</v>
      </c>
      <c r="B27" s="10">
        <v>0.3</v>
      </c>
      <c r="C27" s="10">
        <v>7.4</v>
      </c>
      <c r="D27" s="49">
        <f t="shared" si="0"/>
        <v>3.85</v>
      </c>
      <c r="E27" s="29"/>
      <c r="F27" s="10">
        <v>0.2</v>
      </c>
      <c r="G27" s="10">
        <v>7.5</v>
      </c>
      <c r="H27" s="49">
        <f t="shared" si="1"/>
        <v>3.85</v>
      </c>
      <c r="I27" s="29"/>
      <c r="J27" s="10">
        <v>0.1</v>
      </c>
      <c r="K27" s="10">
        <v>7.5</v>
      </c>
      <c r="L27" s="49">
        <f t="shared" si="2"/>
        <v>3.8</v>
      </c>
      <c r="M27" s="29"/>
      <c r="N27" s="10">
        <v>0.1</v>
      </c>
      <c r="O27" s="10">
        <v>7.4</v>
      </c>
      <c r="P27" s="49">
        <f t="shared" si="3"/>
        <v>3.75</v>
      </c>
      <c r="Q27" s="6"/>
      <c r="R27" s="10">
        <f t="shared" si="4"/>
        <v>0.19999999999999998</v>
      </c>
      <c r="S27" s="10">
        <f t="shared" si="5"/>
        <v>0</v>
      </c>
      <c r="T27" s="12">
        <f t="shared" si="6"/>
        <v>0.10000000000000009</v>
      </c>
      <c r="U27" s="6"/>
      <c r="V27" s="26">
        <f t="shared" si="7"/>
        <v>0.1</v>
      </c>
      <c r="W27" s="26">
        <f t="shared" si="8"/>
        <v>0.09999999999999964</v>
      </c>
      <c r="X27" s="73">
        <f t="shared" si="9"/>
        <v>0.10000000000000009</v>
      </c>
      <c r="Y27" s="6"/>
      <c r="Z27" s="26">
        <f t="shared" si="10"/>
        <v>0</v>
      </c>
      <c r="AA27" s="26">
        <f t="shared" si="11"/>
        <v>0.09999999999999964</v>
      </c>
      <c r="AB27" s="27">
        <f t="shared" si="12"/>
        <v>0.04999999999999982</v>
      </c>
      <c r="AC27" s="78" t="s">
        <v>28</v>
      </c>
    </row>
    <row r="28" spans="1:29" ht="11.25" customHeight="1">
      <c r="A28" s="60">
        <v>40569</v>
      </c>
      <c r="B28" s="10">
        <v>-1.2</v>
      </c>
      <c r="C28" s="10">
        <v>7.1</v>
      </c>
      <c r="D28" s="49">
        <f t="shared" si="0"/>
        <v>2.9499999999999997</v>
      </c>
      <c r="E28" s="29"/>
      <c r="F28" s="10">
        <v>-1.5</v>
      </c>
      <c r="G28" s="10">
        <v>6.9</v>
      </c>
      <c r="H28" s="49">
        <f t="shared" si="1"/>
        <v>2.7</v>
      </c>
      <c r="I28" s="29"/>
      <c r="J28" s="10">
        <v>-1.5</v>
      </c>
      <c r="K28" s="10">
        <v>7.1</v>
      </c>
      <c r="L28" s="49">
        <f t="shared" si="2"/>
        <v>2.8</v>
      </c>
      <c r="M28" s="29"/>
      <c r="N28" s="10">
        <v>-1.4</v>
      </c>
      <c r="O28" s="10">
        <v>7.1</v>
      </c>
      <c r="P28" s="49">
        <f t="shared" si="3"/>
        <v>2.8499999999999996</v>
      </c>
      <c r="Q28" s="6"/>
      <c r="R28" s="10">
        <f t="shared" si="4"/>
        <v>0.19999999999999996</v>
      </c>
      <c r="S28" s="10">
        <f t="shared" si="5"/>
        <v>0</v>
      </c>
      <c r="T28" s="12">
        <f t="shared" si="6"/>
        <v>0.10000000000000009</v>
      </c>
      <c r="U28" s="6"/>
      <c r="V28" s="26">
        <f t="shared" si="7"/>
        <v>-0.10000000000000009</v>
      </c>
      <c r="W28" s="26">
        <f t="shared" si="8"/>
        <v>-0.1999999999999993</v>
      </c>
      <c r="X28" s="73">
        <f t="shared" si="9"/>
        <v>-0.14999999999999947</v>
      </c>
      <c r="Y28" s="6"/>
      <c r="Z28" s="26">
        <f t="shared" si="10"/>
        <v>-0.10000000000000009</v>
      </c>
      <c r="AA28" s="26">
        <f t="shared" si="11"/>
        <v>0</v>
      </c>
      <c r="AB28" s="27">
        <f t="shared" si="12"/>
        <v>-0.04999999999999982</v>
      </c>
      <c r="AC28" s="78" t="s">
        <v>21</v>
      </c>
    </row>
    <row r="29" spans="1:29" ht="11.25" customHeight="1">
      <c r="A29" s="60">
        <v>40570</v>
      </c>
      <c r="B29" s="10">
        <v>0.8</v>
      </c>
      <c r="C29" s="10">
        <v>6.3</v>
      </c>
      <c r="D29" s="49">
        <f t="shared" si="0"/>
        <v>3.55</v>
      </c>
      <c r="E29" s="29"/>
      <c r="F29" s="10">
        <v>0.7</v>
      </c>
      <c r="G29" s="10">
        <v>6.5</v>
      </c>
      <c r="H29" s="49">
        <f t="shared" si="1"/>
        <v>3.6</v>
      </c>
      <c r="I29" s="29"/>
      <c r="J29" s="10">
        <v>0.7</v>
      </c>
      <c r="K29" s="10">
        <v>6.2</v>
      </c>
      <c r="L29" s="49">
        <f t="shared" si="2"/>
        <v>3.45</v>
      </c>
      <c r="M29" s="29"/>
      <c r="N29" s="10">
        <v>0.7</v>
      </c>
      <c r="O29" s="10">
        <v>6.1</v>
      </c>
      <c r="P29" s="49">
        <f t="shared" si="3"/>
        <v>3.4</v>
      </c>
      <c r="Q29" s="6"/>
      <c r="R29" s="10">
        <f t="shared" si="4"/>
        <v>0.10000000000000009</v>
      </c>
      <c r="S29" s="10">
        <f t="shared" si="5"/>
        <v>0.20000000000000018</v>
      </c>
      <c r="T29" s="12">
        <f t="shared" si="6"/>
        <v>0.1499999999999999</v>
      </c>
      <c r="U29" s="6"/>
      <c r="V29" s="26">
        <f t="shared" si="7"/>
        <v>0</v>
      </c>
      <c r="W29" s="26">
        <f t="shared" si="8"/>
        <v>0.40000000000000036</v>
      </c>
      <c r="X29" s="73">
        <f t="shared" si="9"/>
        <v>0.20000000000000018</v>
      </c>
      <c r="Y29" s="6"/>
      <c r="Z29" s="26">
        <f t="shared" si="10"/>
        <v>0</v>
      </c>
      <c r="AA29" s="26">
        <f t="shared" si="11"/>
        <v>0.10000000000000053</v>
      </c>
      <c r="AB29" s="27">
        <f t="shared" si="12"/>
        <v>0.050000000000000266</v>
      </c>
      <c r="AC29" s="78" t="s">
        <v>17</v>
      </c>
    </row>
    <row r="30" spans="1:30" ht="11.25" customHeight="1">
      <c r="A30" s="60">
        <v>40571</v>
      </c>
      <c r="B30" s="10">
        <v>1</v>
      </c>
      <c r="C30" s="10">
        <v>5.6</v>
      </c>
      <c r="D30" s="49">
        <f t="shared" si="0"/>
        <v>3.3</v>
      </c>
      <c r="E30" s="29"/>
      <c r="F30" s="10">
        <v>0.9</v>
      </c>
      <c r="G30" s="10">
        <v>5.9</v>
      </c>
      <c r="H30" s="49">
        <f t="shared" si="1"/>
        <v>3.4000000000000004</v>
      </c>
      <c r="I30" s="29"/>
      <c r="J30" s="10">
        <v>1</v>
      </c>
      <c r="K30" s="10">
        <v>5.6</v>
      </c>
      <c r="L30" s="49">
        <f t="shared" si="2"/>
        <v>3.3</v>
      </c>
      <c r="M30" s="29"/>
      <c r="N30" s="10">
        <v>1.1</v>
      </c>
      <c r="O30" s="10">
        <v>5.5</v>
      </c>
      <c r="P30" s="49">
        <f t="shared" si="3"/>
        <v>3.3</v>
      </c>
      <c r="Q30" s="6"/>
      <c r="R30" s="10">
        <f t="shared" si="4"/>
        <v>-0.10000000000000009</v>
      </c>
      <c r="S30" s="10">
        <f t="shared" si="5"/>
        <v>0.09999999999999964</v>
      </c>
      <c r="T30" s="12">
        <f t="shared" si="6"/>
        <v>0</v>
      </c>
      <c r="U30" s="6"/>
      <c r="V30" s="26">
        <f t="shared" si="7"/>
        <v>-0.20000000000000007</v>
      </c>
      <c r="W30" s="26">
        <f t="shared" si="8"/>
        <v>0.40000000000000036</v>
      </c>
      <c r="X30" s="73">
        <f t="shared" si="9"/>
        <v>0.10000000000000053</v>
      </c>
      <c r="Y30" s="6"/>
      <c r="Z30" s="26">
        <f t="shared" si="10"/>
        <v>-0.10000000000000009</v>
      </c>
      <c r="AA30" s="26">
        <f t="shared" si="11"/>
        <v>0.09999999999999964</v>
      </c>
      <c r="AB30" s="27">
        <f t="shared" si="12"/>
        <v>0</v>
      </c>
      <c r="AC30" s="78" t="s">
        <v>29</v>
      </c>
      <c r="AD30" s="75"/>
    </row>
    <row r="31" spans="1:30" ht="11.25" customHeight="1">
      <c r="A31" s="60">
        <v>40572</v>
      </c>
      <c r="B31" s="10">
        <v>1.6</v>
      </c>
      <c r="C31" s="10">
        <v>5.6</v>
      </c>
      <c r="D31" s="49">
        <f t="shared" si="0"/>
        <v>3.5999999999999996</v>
      </c>
      <c r="E31" s="29"/>
      <c r="F31" s="10">
        <v>1.4</v>
      </c>
      <c r="G31" s="10">
        <v>5.9</v>
      </c>
      <c r="H31" s="49">
        <f t="shared" si="1"/>
        <v>3.6500000000000004</v>
      </c>
      <c r="I31" s="29"/>
      <c r="J31" s="10">
        <v>1.6</v>
      </c>
      <c r="K31" s="10">
        <v>5.4</v>
      </c>
      <c r="L31" s="49">
        <f t="shared" si="2"/>
        <v>3.5</v>
      </c>
      <c r="M31" s="29"/>
      <c r="N31" s="10">
        <v>1.6</v>
      </c>
      <c r="O31" s="10">
        <v>5.4</v>
      </c>
      <c r="P31" s="49">
        <f t="shared" si="3"/>
        <v>3.5</v>
      </c>
      <c r="Q31" s="6"/>
      <c r="R31" s="10">
        <f t="shared" si="4"/>
        <v>0</v>
      </c>
      <c r="S31" s="10">
        <f t="shared" si="5"/>
        <v>0.1999999999999993</v>
      </c>
      <c r="T31" s="12">
        <f t="shared" si="6"/>
        <v>0.09999999999999964</v>
      </c>
      <c r="U31" s="6"/>
      <c r="V31" s="26">
        <f t="shared" si="7"/>
        <v>-0.20000000000000018</v>
      </c>
      <c r="W31" s="26">
        <f t="shared" si="8"/>
        <v>0.5</v>
      </c>
      <c r="X31" s="73">
        <f t="shared" si="9"/>
        <v>0.15000000000000036</v>
      </c>
      <c r="Y31" s="6"/>
      <c r="Z31" s="26">
        <f t="shared" si="10"/>
        <v>0</v>
      </c>
      <c r="AA31" s="26">
        <f t="shared" si="11"/>
        <v>0</v>
      </c>
      <c r="AB31" s="27">
        <f t="shared" si="12"/>
        <v>0</v>
      </c>
      <c r="AC31" s="78" t="s">
        <v>17</v>
      </c>
      <c r="AD31" s="75"/>
    </row>
    <row r="32" spans="1:30" ht="11.25" customHeight="1">
      <c r="A32" s="60">
        <v>40573</v>
      </c>
      <c r="B32" s="10">
        <v>-1.1</v>
      </c>
      <c r="C32" s="10">
        <v>1.2</v>
      </c>
      <c r="D32" s="49">
        <f t="shared" si="0"/>
        <v>0.04999999999999993</v>
      </c>
      <c r="E32" s="29"/>
      <c r="F32" s="10">
        <v>-1.1</v>
      </c>
      <c r="G32" s="10">
        <v>1.1</v>
      </c>
      <c r="H32" s="49">
        <f t="shared" si="1"/>
        <v>0</v>
      </c>
      <c r="I32" s="29"/>
      <c r="J32" s="10">
        <v>-1.1</v>
      </c>
      <c r="K32" s="10">
        <v>1.2</v>
      </c>
      <c r="L32" s="49">
        <f t="shared" si="2"/>
        <v>0.04999999999999993</v>
      </c>
      <c r="M32" s="29"/>
      <c r="N32" s="10">
        <v>-1.1</v>
      </c>
      <c r="O32" s="10">
        <v>1.1</v>
      </c>
      <c r="P32" s="49">
        <f t="shared" si="3"/>
        <v>0</v>
      </c>
      <c r="Q32" s="6"/>
      <c r="R32" s="10">
        <f t="shared" si="4"/>
        <v>0</v>
      </c>
      <c r="S32" s="10">
        <f t="shared" si="5"/>
        <v>0.09999999999999987</v>
      </c>
      <c r="T32" s="12">
        <f t="shared" si="6"/>
        <v>0.04999999999999993</v>
      </c>
      <c r="U32" s="6"/>
      <c r="V32" s="26">
        <f t="shared" si="7"/>
        <v>0</v>
      </c>
      <c r="W32" s="26">
        <f t="shared" si="8"/>
        <v>0</v>
      </c>
      <c r="X32" s="73">
        <f t="shared" si="9"/>
        <v>0</v>
      </c>
      <c r="Y32" s="6"/>
      <c r="Z32" s="26">
        <f t="shared" si="10"/>
        <v>0</v>
      </c>
      <c r="AA32" s="26">
        <f t="shared" si="11"/>
        <v>0.09999999999999987</v>
      </c>
      <c r="AB32" s="27">
        <f t="shared" si="12"/>
        <v>0.04999999999999993</v>
      </c>
      <c r="AC32" s="78" t="s">
        <v>17</v>
      </c>
      <c r="AD32" s="75"/>
    </row>
    <row r="33" spans="1:30" ht="11.25" customHeight="1" thickBot="1">
      <c r="A33" s="60">
        <v>40574</v>
      </c>
      <c r="B33" s="10">
        <v>-3.4</v>
      </c>
      <c r="C33" s="10">
        <v>0.7</v>
      </c>
      <c r="D33" s="49">
        <f t="shared" si="0"/>
        <v>-1.35</v>
      </c>
      <c r="E33" s="29"/>
      <c r="F33" s="10">
        <v>-3.6</v>
      </c>
      <c r="G33" s="10">
        <v>0.6</v>
      </c>
      <c r="H33" s="49">
        <f t="shared" si="1"/>
        <v>-1.5</v>
      </c>
      <c r="I33" s="29"/>
      <c r="J33" s="10">
        <v>-3.5</v>
      </c>
      <c r="K33" s="10">
        <v>0.6</v>
      </c>
      <c r="L33" s="49">
        <f t="shared" si="2"/>
        <v>-1.45</v>
      </c>
      <c r="M33" s="29"/>
      <c r="N33" s="10">
        <v>-3.4</v>
      </c>
      <c r="O33" s="10">
        <v>0.5</v>
      </c>
      <c r="P33" s="49">
        <f t="shared" si="3"/>
        <v>-1.45</v>
      </c>
      <c r="Q33" s="6"/>
      <c r="R33" s="10">
        <f t="shared" si="4"/>
        <v>0</v>
      </c>
      <c r="S33" s="10">
        <f t="shared" si="5"/>
        <v>0.19999999999999996</v>
      </c>
      <c r="T33" s="12">
        <f t="shared" si="6"/>
        <v>0.09999999999999987</v>
      </c>
      <c r="U33" s="6"/>
      <c r="V33" s="26">
        <f t="shared" si="7"/>
        <v>-0.20000000000000018</v>
      </c>
      <c r="W33" s="26">
        <f t="shared" si="8"/>
        <v>0.09999999999999998</v>
      </c>
      <c r="X33" s="73">
        <f t="shared" si="9"/>
        <v>-0.050000000000000044</v>
      </c>
      <c r="Y33" s="6"/>
      <c r="Z33" s="26">
        <f t="shared" si="10"/>
        <v>-0.10000000000000009</v>
      </c>
      <c r="AA33" s="26">
        <f t="shared" si="11"/>
        <v>0.09999999999999998</v>
      </c>
      <c r="AB33" s="27">
        <f t="shared" si="12"/>
        <v>0</v>
      </c>
      <c r="AC33" s="78" t="s">
        <v>17</v>
      </c>
      <c r="AD33" s="75"/>
    </row>
    <row r="34" spans="1:28" ht="13.5" customHeight="1" thickBot="1">
      <c r="A34" s="19"/>
      <c r="B34" s="55" t="s">
        <v>5</v>
      </c>
      <c r="C34" s="54" t="s">
        <v>6</v>
      </c>
      <c r="D34" s="53" t="s">
        <v>7</v>
      </c>
      <c r="E34" s="5"/>
      <c r="F34" s="55" t="s">
        <v>5</v>
      </c>
      <c r="G34" s="54" t="s">
        <v>6</v>
      </c>
      <c r="H34" s="53" t="s">
        <v>7</v>
      </c>
      <c r="I34" s="5"/>
      <c r="J34" s="56" t="s">
        <v>5</v>
      </c>
      <c r="K34" s="54" t="s">
        <v>6</v>
      </c>
      <c r="L34" s="53" t="s">
        <v>7</v>
      </c>
      <c r="M34" s="5"/>
      <c r="N34" s="56" t="s">
        <v>5</v>
      </c>
      <c r="O34" s="54" t="s">
        <v>6</v>
      </c>
      <c r="P34" s="53" t="s">
        <v>7</v>
      </c>
      <c r="Q34" s="6"/>
      <c r="R34" s="55" t="s">
        <v>5</v>
      </c>
      <c r="S34" s="54" t="s">
        <v>6</v>
      </c>
      <c r="T34" s="53" t="s">
        <v>7</v>
      </c>
      <c r="U34" s="6"/>
      <c r="V34" s="55" t="s">
        <v>5</v>
      </c>
      <c r="W34" s="54" t="s">
        <v>6</v>
      </c>
      <c r="X34" s="53" t="s">
        <v>7</v>
      </c>
      <c r="Y34" s="6"/>
      <c r="Z34" s="55" t="s">
        <v>5</v>
      </c>
      <c r="AA34" s="54" t="s">
        <v>6</v>
      </c>
      <c r="AB34" s="53" t="s">
        <v>7</v>
      </c>
    </row>
    <row r="35" spans="1:28" ht="13.5" customHeight="1">
      <c r="A35" s="20" t="s">
        <v>1</v>
      </c>
      <c r="B35" s="31">
        <f>MAX(B3:B30)</f>
        <v>11.4</v>
      </c>
      <c r="C35" s="31">
        <f>MAX(C3:C30)</f>
        <v>14.8</v>
      </c>
      <c r="D35" s="32">
        <f>MAX(D3:D30)</f>
        <v>12.8</v>
      </c>
      <c r="E35" s="29"/>
      <c r="F35" s="31">
        <f>MAX(F3:F30)</f>
        <v>11.3</v>
      </c>
      <c r="G35" s="31">
        <f>MAX(G3:G30)</f>
        <v>14.9</v>
      </c>
      <c r="H35" s="32">
        <f>MAX(H3:H30)</f>
        <v>12.75</v>
      </c>
      <c r="I35" s="29"/>
      <c r="J35" s="33">
        <f>MAX(J3:J30)</f>
        <v>11.4</v>
      </c>
      <c r="K35" s="31">
        <f>MAX(K3:K30)</f>
        <v>14.8</v>
      </c>
      <c r="L35" s="34">
        <f>MAX(L3:L30)</f>
        <v>12.7</v>
      </c>
      <c r="M35" s="29"/>
      <c r="N35" s="33">
        <f>MAX(N3:N30)</f>
        <v>11.4</v>
      </c>
      <c r="O35" s="31">
        <f>MAX(O3:O30)</f>
        <v>14.8</v>
      </c>
      <c r="P35" s="34">
        <f>MAX(P3:P30)</f>
        <v>12.7</v>
      </c>
      <c r="Q35" s="30"/>
      <c r="R35" s="31">
        <f>MAX(R3:R30)</f>
        <v>0.49999999999999994</v>
      </c>
      <c r="S35" s="31">
        <f>MAX(S3:S30)</f>
        <v>0.5999999999999996</v>
      </c>
      <c r="T35" s="34">
        <f>MAX(T3:T30)</f>
        <v>0.3500000000000001</v>
      </c>
      <c r="U35" s="30"/>
      <c r="V35" s="31">
        <f>MAX(V3:V30)</f>
        <v>0.2999999999999998</v>
      </c>
      <c r="W35" s="31">
        <f>MAX(W3:W30)</f>
        <v>0.5999999999999996</v>
      </c>
      <c r="X35" s="34">
        <f>MAX(X3:X30)</f>
        <v>0.29999999999999893</v>
      </c>
      <c r="Y35" s="30"/>
      <c r="Z35" s="31">
        <f>MAX(Z3:Z30)</f>
        <v>0</v>
      </c>
      <c r="AA35" s="31">
        <f>MAX(AA3:AA30)</f>
        <v>0.10000000000000142</v>
      </c>
      <c r="AB35" s="34">
        <f>MAX(AB3:AB30)</f>
        <v>0.05000000000000071</v>
      </c>
    </row>
    <row r="36" spans="1:28" ht="13.5" customHeight="1">
      <c r="A36" s="21" t="s">
        <v>2</v>
      </c>
      <c r="B36" s="35">
        <f>AVERAGE(B3:B30)</f>
        <v>2.596428571428571</v>
      </c>
      <c r="C36" s="35">
        <f>AVERAGE(C3:C30)</f>
        <v>9.239285714285716</v>
      </c>
      <c r="D36" s="36">
        <f>AVERAGE(D3:D30)</f>
        <v>5.917857142857143</v>
      </c>
      <c r="E36" s="29"/>
      <c r="F36" s="35">
        <f>AVERAGE(F3:F30)</f>
        <v>2.460714285714286</v>
      </c>
      <c r="G36" s="35">
        <f>AVERAGE(G3:G30)</f>
        <v>9.317857142857141</v>
      </c>
      <c r="H36" s="36">
        <f>AVERAGE(H3:H30)</f>
        <v>5.8892857142857125</v>
      </c>
      <c r="I36" s="29"/>
      <c r="J36" s="37">
        <f>AVERAGE(J3:J30)</f>
        <v>2.464285714285714</v>
      </c>
      <c r="K36" s="35">
        <f>AVERAGE(K3:K30)</f>
        <v>9.200000000000001</v>
      </c>
      <c r="L36" s="35">
        <f>AVERAGE(L3:L30)</f>
        <v>5.832142857142856</v>
      </c>
      <c r="M36" s="29"/>
      <c r="N36" s="37">
        <f>AVERAGE(N3:N30)</f>
        <v>2.510714285714285</v>
      </c>
      <c r="O36" s="35">
        <f>AVERAGE(O3:O30)</f>
        <v>9.146428571428569</v>
      </c>
      <c r="P36" s="35">
        <f>AVERAGE(P3:P30)</f>
        <v>5.828571428571428</v>
      </c>
      <c r="Q36" s="30"/>
      <c r="R36" s="35">
        <f>AVERAGE(R3:R30)</f>
        <v>0.08571428571428563</v>
      </c>
      <c r="S36" s="35">
        <f>AVERAGE(S3:S30)</f>
        <v>0.09285714285714286</v>
      </c>
      <c r="T36" s="62">
        <f>AVERAGE(T3:T30)</f>
        <v>0.0892857142857142</v>
      </c>
      <c r="U36" s="30"/>
      <c r="V36" s="35">
        <f>AVERAGE(V3:V30)</f>
        <v>-0.05000000000000001</v>
      </c>
      <c r="W36" s="35">
        <f>AVERAGE(W3:W30)</f>
        <v>0.17142857142857132</v>
      </c>
      <c r="X36" s="62">
        <f>AVERAGE(X3:X30)</f>
        <v>0.0607142857142859</v>
      </c>
      <c r="Y36" s="30"/>
      <c r="Z36" s="35">
        <f>AVERAGE(Z3:Z30)</f>
        <v>-0.046428571428571465</v>
      </c>
      <c r="AA36" s="35">
        <f>AVERAGE(AA3:AA30)</f>
        <v>0.05357142857142857</v>
      </c>
      <c r="AB36" s="62">
        <f>AVERAGE(AB3:AB30)</f>
        <v>0.0035714285714285904</v>
      </c>
    </row>
    <row r="37" spans="1:28" ht="13.5" customHeight="1" thickBot="1">
      <c r="A37" s="22" t="s">
        <v>3</v>
      </c>
      <c r="B37" s="38">
        <f>MIN(B3:B30)</f>
        <v>-3.3</v>
      </c>
      <c r="C37" s="38">
        <f>MIN(C3:C30)</f>
        <v>2.3</v>
      </c>
      <c r="D37" s="39">
        <f>MIN(D3:D30)</f>
        <v>-0.25</v>
      </c>
      <c r="E37" s="29"/>
      <c r="F37" s="38">
        <f>MIN(F3:F30)</f>
        <v>-3.5</v>
      </c>
      <c r="G37" s="38">
        <f>MIN(G3:G30)</f>
        <v>2.2</v>
      </c>
      <c r="H37" s="39">
        <f>MIN(H3:H30)</f>
        <v>-0.30000000000000004</v>
      </c>
      <c r="I37" s="29"/>
      <c r="J37" s="40">
        <f>MIN(J3:J30)</f>
        <v>-3.7</v>
      </c>
      <c r="K37" s="41">
        <f>MIN(K3:K30)</f>
        <v>2.4</v>
      </c>
      <c r="L37" s="42">
        <f>MIN(L3:L30)</f>
        <v>-0.5</v>
      </c>
      <c r="M37" s="29"/>
      <c r="N37" s="40">
        <f>MIN(N3:N30)</f>
        <v>-3.6</v>
      </c>
      <c r="O37" s="41">
        <f>MIN(O3:O30)</f>
        <v>2.3</v>
      </c>
      <c r="P37" s="42">
        <f>MIN(P3:P30)</f>
        <v>-0.5</v>
      </c>
      <c r="Q37" s="30"/>
      <c r="R37" s="41">
        <f>MIN(R3:R30)</f>
        <v>-0.10000000000000009</v>
      </c>
      <c r="S37" s="41">
        <f>MIN(S3:S30)</f>
        <v>-0.09999999999999964</v>
      </c>
      <c r="T37" s="42">
        <f>MIN(T3:T30)</f>
        <v>-0.05000000000000071</v>
      </c>
      <c r="U37" s="30"/>
      <c r="V37" s="41">
        <f>MIN(V3:V30)</f>
        <v>-0.30000000000000004</v>
      </c>
      <c r="W37" s="41">
        <f>MIN(W3:W30)</f>
        <v>-0.1999999999999993</v>
      </c>
      <c r="X37" s="42">
        <f>MIN(X3:X30)</f>
        <v>-0.15000000000000036</v>
      </c>
      <c r="Y37" s="30"/>
      <c r="Z37" s="41">
        <f>MIN(Z3:Z30)</f>
        <v>-0.10000000000000053</v>
      </c>
      <c r="AA37" s="41">
        <f>MIN(AA3:AA30)</f>
        <v>0</v>
      </c>
      <c r="AB37" s="42">
        <f>MIN(AB3:AB30)</f>
        <v>-0.05000000000000071</v>
      </c>
    </row>
    <row r="38" spans="1:28" ht="13.5" customHeight="1" thickBot="1">
      <c r="A38" s="23"/>
      <c r="B38" s="43"/>
      <c r="C38" s="44"/>
      <c r="D38" s="44"/>
      <c r="E38" s="46"/>
      <c r="F38" s="43"/>
      <c r="G38" s="44"/>
      <c r="H38" s="44"/>
      <c r="I38" s="46"/>
      <c r="J38" s="43"/>
      <c r="K38" s="44"/>
      <c r="L38" s="44"/>
      <c r="M38" s="46"/>
      <c r="N38" s="43"/>
      <c r="O38" s="44"/>
      <c r="P38" s="45"/>
      <c r="Q38" s="47"/>
      <c r="R38" s="43"/>
      <c r="S38" s="44"/>
      <c r="T38" s="45"/>
      <c r="U38" s="47"/>
      <c r="V38" s="43"/>
      <c r="W38" s="44"/>
      <c r="X38" s="45"/>
      <c r="Y38" s="47"/>
      <c r="Z38" s="43"/>
      <c r="AA38" s="44"/>
      <c r="AB38" s="45"/>
    </row>
    <row r="39" spans="10:16" ht="12">
      <c r="J39" s="1"/>
      <c r="K39" s="1"/>
      <c r="L39" s="1"/>
      <c r="N39" s="1"/>
      <c r="O39" s="1"/>
      <c r="P39" s="1"/>
    </row>
    <row r="40" spans="1:16" ht="10.5" customHeight="1">
      <c r="A40" s="24" t="s">
        <v>9</v>
      </c>
      <c r="B40" s="24"/>
      <c r="C40" s="24"/>
      <c r="D40" s="24"/>
      <c r="E40" s="25"/>
      <c r="F40" s="24"/>
      <c r="G40" s="24"/>
      <c r="H40" s="24"/>
      <c r="I40" s="25"/>
      <c r="J40" s="25"/>
      <c r="K40" s="25"/>
      <c r="L40" s="25"/>
      <c r="M40" s="25"/>
      <c r="N40" s="25"/>
      <c r="O40" s="25"/>
      <c r="P40" s="25"/>
    </row>
    <row r="41" spans="1:16" ht="10.5" customHeight="1">
      <c r="A41" s="24" t="s">
        <v>8</v>
      </c>
      <c r="B41" s="24"/>
      <c r="C41" s="24"/>
      <c r="D41" s="24"/>
      <c r="E41" s="25"/>
      <c r="F41" s="24"/>
      <c r="G41" s="24"/>
      <c r="H41" s="24"/>
      <c r="I41" s="25"/>
      <c r="J41" s="25"/>
      <c r="K41" s="25"/>
      <c r="L41" s="25"/>
      <c r="M41" s="25"/>
      <c r="N41" s="25"/>
      <c r="O41" s="25"/>
      <c r="P41" s="25"/>
    </row>
    <row r="42" spans="1:16" ht="10.5" customHeight="1">
      <c r="A42" s="24" t="s">
        <v>4</v>
      </c>
      <c r="B42" s="24"/>
      <c r="C42" s="24"/>
      <c r="D42" s="24"/>
      <c r="E42" s="25"/>
      <c r="F42" s="24"/>
      <c r="G42" s="24"/>
      <c r="H42" s="24"/>
      <c r="I42" s="25"/>
      <c r="J42" s="25"/>
      <c r="K42" s="25"/>
      <c r="L42" s="25"/>
      <c r="M42" s="25"/>
      <c r="N42" s="25"/>
      <c r="O42" s="25"/>
      <c r="P42" s="25"/>
    </row>
    <row r="43" spans="10:16" ht="12">
      <c r="J43" s="1"/>
      <c r="K43" s="1"/>
      <c r="L43" s="1"/>
      <c r="N43" s="1"/>
      <c r="O43" s="1"/>
      <c r="P43" s="1"/>
    </row>
    <row r="44" spans="10:16" ht="12">
      <c r="J44" s="1"/>
      <c r="K44" s="1"/>
      <c r="L44" s="1"/>
      <c r="N44" s="1"/>
      <c r="O44" s="1"/>
      <c r="P44" s="1"/>
    </row>
    <row r="45" spans="10:16" ht="12">
      <c r="J45" s="1"/>
      <c r="K45" s="1"/>
      <c r="L45" s="1"/>
      <c r="N45" s="1"/>
      <c r="O45" s="1"/>
      <c r="P45" s="1"/>
    </row>
    <row r="46" spans="10:16" ht="12">
      <c r="J46" s="1"/>
      <c r="K46" s="1"/>
      <c r="L46" s="1"/>
      <c r="N46" s="1"/>
      <c r="O46" s="1"/>
      <c r="P46" s="1"/>
    </row>
    <row r="47" spans="10:16" ht="12">
      <c r="J47" s="1"/>
      <c r="K47" s="1"/>
      <c r="L47" s="1"/>
      <c r="N47" s="1"/>
      <c r="O47" s="1"/>
      <c r="P47" s="1"/>
    </row>
    <row r="48" spans="10:16" ht="12">
      <c r="J48" s="1"/>
      <c r="K48" s="1"/>
      <c r="L48" s="1"/>
      <c r="N48" s="1"/>
      <c r="O48" s="1"/>
      <c r="P48" s="1"/>
    </row>
    <row r="49" spans="10:16" ht="12">
      <c r="J49" s="1"/>
      <c r="K49" s="1"/>
      <c r="L49" s="1"/>
      <c r="N49" s="1"/>
      <c r="O49" s="1"/>
      <c r="P49" s="1"/>
    </row>
    <row r="50" spans="10:16" ht="12">
      <c r="J50" s="1"/>
      <c r="K50" s="1"/>
      <c r="L50" s="1"/>
      <c r="N50" s="1"/>
      <c r="O50" s="1"/>
      <c r="P50" s="1"/>
    </row>
    <row r="51" spans="10:16" ht="12">
      <c r="J51" s="1"/>
      <c r="K51" s="1"/>
      <c r="L51" s="1"/>
      <c r="N51" s="1"/>
      <c r="O51" s="1"/>
      <c r="P51" s="1"/>
    </row>
    <row r="52" spans="10:16" ht="12">
      <c r="J52" s="1"/>
      <c r="K52" s="1"/>
      <c r="L52" s="1"/>
      <c r="N52" s="1"/>
      <c r="O52" s="1"/>
      <c r="P52" s="1"/>
    </row>
    <row r="53" spans="10:16" ht="12">
      <c r="J53" s="1"/>
      <c r="K53" s="1"/>
      <c r="L53" s="1"/>
      <c r="N53" s="1"/>
      <c r="O53" s="1"/>
      <c r="P53" s="1"/>
    </row>
    <row r="54" spans="10:16" ht="12">
      <c r="J54" s="1"/>
      <c r="K54" s="1"/>
      <c r="L54" s="1"/>
      <c r="N54" s="1"/>
      <c r="O54" s="1"/>
      <c r="P54" s="1"/>
    </row>
    <row r="55" spans="10:16" ht="12">
      <c r="J55" s="1"/>
      <c r="K55" s="1"/>
      <c r="L55" s="1"/>
      <c r="N55" s="1"/>
      <c r="O55" s="1"/>
      <c r="P55" s="1"/>
    </row>
    <row r="56" spans="10:16" ht="12">
      <c r="J56" s="1"/>
      <c r="K56" s="1"/>
      <c r="L56" s="1"/>
      <c r="N56" s="1"/>
      <c r="O56" s="1"/>
      <c r="P56" s="1"/>
    </row>
    <row r="57" spans="10:16" ht="12">
      <c r="J57" s="1"/>
      <c r="K57" s="1"/>
      <c r="L57" s="1"/>
      <c r="N57" s="1"/>
      <c r="O57" s="1"/>
      <c r="P57" s="1"/>
    </row>
    <row r="58" spans="10:16" ht="12">
      <c r="J58" s="1"/>
      <c r="K58" s="1"/>
      <c r="L58" s="1"/>
      <c r="N58" s="1"/>
      <c r="O58" s="1"/>
      <c r="P58" s="1"/>
    </row>
    <row r="59" spans="10:16" ht="12">
      <c r="J59" s="1"/>
      <c r="K59" s="1"/>
      <c r="L59" s="1"/>
      <c r="N59" s="1"/>
      <c r="O59" s="1"/>
      <c r="P59" s="1"/>
    </row>
    <row r="60" spans="10:16" ht="12">
      <c r="J60" s="1"/>
      <c r="K60" s="1"/>
      <c r="L60" s="1"/>
      <c r="N60" s="1"/>
      <c r="O60" s="1"/>
      <c r="P60" s="1"/>
    </row>
    <row r="61" spans="10:16" ht="12">
      <c r="J61" s="1"/>
      <c r="K61" s="1"/>
      <c r="L61" s="1"/>
      <c r="N61" s="1"/>
      <c r="O61" s="1"/>
      <c r="P61" s="1"/>
    </row>
    <row r="62" spans="10:16" ht="12">
      <c r="J62" s="1"/>
      <c r="K62" s="1"/>
      <c r="L62" s="1"/>
      <c r="N62" s="1"/>
      <c r="O62" s="1"/>
      <c r="P62" s="1"/>
    </row>
    <row r="63" spans="10:16" ht="12">
      <c r="J63" s="1"/>
      <c r="K63" s="1"/>
      <c r="L63" s="1"/>
      <c r="N63" s="1"/>
      <c r="O63" s="1"/>
      <c r="P63" s="1"/>
    </row>
    <row r="64" spans="10:16" ht="12">
      <c r="J64" s="1"/>
      <c r="K64" s="1"/>
      <c r="L64" s="1"/>
      <c r="N64" s="1"/>
      <c r="O64" s="1"/>
      <c r="P64" s="1"/>
    </row>
    <row r="65" spans="10:16" ht="12">
      <c r="J65" s="1"/>
      <c r="K65" s="1"/>
      <c r="L65" s="1"/>
      <c r="N65" s="1"/>
      <c r="O65" s="1"/>
      <c r="P65" s="1"/>
    </row>
    <row r="66" spans="10:16" ht="12">
      <c r="J66" s="1"/>
      <c r="K66" s="1"/>
      <c r="L66" s="1"/>
      <c r="N66" s="1"/>
      <c r="O66" s="1"/>
      <c r="P66" s="1"/>
    </row>
    <row r="67" spans="10:16" ht="12">
      <c r="J67" s="1"/>
      <c r="K67" s="1"/>
      <c r="L67" s="1"/>
      <c r="N67" s="1"/>
      <c r="O67" s="1"/>
      <c r="P67" s="1"/>
    </row>
    <row r="68" spans="10:16" ht="12">
      <c r="J68" s="1"/>
      <c r="K68" s="1"/>
      <c r="L68" s="1"/>
      <c r="N68" s="1"/>
      <c r="O68" s="1"/>
      <c r="P68" s="1"/>
    </row>
    <row r="69" spans="10:16" ht="12">
      <c r="J69" s="1"/>
      <c r="K69" s="1"/>
      <c r="L69" s="1"/>
      <c r="N69" s="1"/>
      <c r="O69" s="1"/>
      <c r="P69" s="1"/>
    </row>
    <row r="70" spans="10:16" ht="12">
      <c r="J70" s="1"/>
      <c r="K70" s="1"/>
      <c r="L70" s="1"/>
      <c r="N70" s="1"/>
      <c r="O70" s="1"/>
      <c r="P70" s="1"/>
    </row>
    <row r="71" spans="10:16" ht="12">
      <c r="J71" s="1"/>
      <c r="K71" s="1"/>
      <c r="L71" s="1"/>
      <c r="N71" s="1"/>
      <c r="O71" s="1"/>
      <c r="P71" s="1"/>
    </row>
    <row r="72" spans="10:16" ht="12">
      <c r="J72" s="1"/>
      <c r="K72" s="1"/>
      <c r="L72" s="1"/>
      <c r="N72" s="1"/>
      <c r="O72" s="1"/>
      <c r="P72" s="1"/>
    </row>
    <row r="73" spans="10:16" ht="12">
      <c r="J73" s="1"/>
      <c r="K73" s="1"/>
      <c r="L73" s="1"/>
      <c r="N73" s="1"/>
      <c r="O73" s="1"/>
      <c r="P73" s="1"/>
    </row>
    <row r="74" spans="10:16" ht="12">
      <c r="J74" s="1"/>
      <c r="K74" s="1"/>
      <c r="L74" s="1"/>
      <c r="N74" s="1"/>
      <c r="O74" s="1"/>
      <c r="P74" s="1"/>
    </row>
    <row r="75" spans="10:16" ht="12">
      <c r="J75" s="1"/>
      <c r="K75" s="1"/>
      <c r="L75" s="1"/>
      <c r="N75" s="1"/>
      <c r="O75" s="1"/>
      <c r="P75" s="1"/>
    </row>
  </sheetData>
  <mergeCells count="7">
    <mergeCell ref="Z1:AB1"/>
    <mergeCell ref="B1:D1"/>
    <mergeCell ref="V1:X1"/>
    <mergeCell ref="F1:H1"/>
    <mergeCell ref="J1:L1"/>
    <mergeCell ref="R1:T1"/>
    <mergeCell ref="N1:P1"/>
  </mergeCells>
  <conditionalFormatting sqref="C3:C33 F21:F23 G21:G33 F3:G20 J3:K33 N3:O33">
    <cfRule type="cellIs" priority="1" dxfId="0" operator="equal" stopIfTrue="1">
      <formula>C$37</formula>
    </cfRule>
    <cfRule type="cellIs" priority="2" dxfId="1" operator="equal" stopIfTrue="1">
      <formula>C$35</formula>
    </cfRule>
  </conditionalFormatting>
  <conditionalFormatting sqref="P3:P33 D3:D33 L3:L33 H3:H33">
    <cfRule type="cellIs" priority="3" dxfId="2" operator="equal" stopIfTrue="1">
      <formula>D$37</formula>
    </cfRule>
    <cfRule type="cellIs" priority="4" dxfId="3" operator="equal" stopIfTrue="1">
      <formula>D$35</formula>
    </cfRule>
  </conditionalFormatting>
  <conditionalFormatting sqref="V3:X33 Z3:AB33 R3:T33">
    <cfRule type="cellIs" priority="5" dxfId="4" operator="equal" stopIfTrue="1">
      <formula>R$37</formula>
    </cfRule>
    <cfRule type="cellIs" priority="6" dxfId="5" operator="equal" stopIfTrue="1">
      <formula>R$35</formula>
    </cfRule>
  </conditionalFormatting>
  <conditionalFormatting sqref="F24:F33">
    <cfRule type="cellIs" priority="7" dxfId="0" operator="equal" stopIfTrue="1">
      <formula>$F$37</formula>
    </cfRule>
    <cfRule type="cellIs" priority="8" dxfId="1" operator="equal" stopIfTrue="1">
      <formula>$F$35</formula>
    </cfRule>
  </conditionalFormatting>
  <conditionalFormatting sqref="B3:B33">
    <cfRule type="cellIs" priority="9" dxfId="6" operator="equal" stopIfTrue="1">
      <formula>$B$35</formula>
    </cfRule>
    <cfRule type="cellIs" priority="10" dxfId="7" operator="equal" stopIfTrue="1">
      <formula>$B$37</formula>
    </cfRule>
  </conditionalFormatting>
  <printOptions/>
  <pageMargins left="0.75" right="0.75" top="1" bottom="1" header="0.4921259845" footer="0.4921259845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89"/>
  <dimension ref="A1:AD75"/>
  <sheetViews>
    <sheetView showGridLines="0" workbookViewId="0" topLeftCell="A1">
      <selection activeCell="A1" sqref="A1"/>
    </sheetView>
  </sheetViews>
  <sheetFormatPr defaultColWidth="12" defaultRowHeight="12"/>
  <cols>
    <col min="1" max="1" width="12.83203125" style="0" customWidth="1"/>
    <col min="2" max="4" width="5.83203125" style="0" customWidth="1"/>
    <col min="5" max="5" width="1.0078125" style="0" customWidth="1"/>
    <col min="6" max="8" width="5.83203125" style="0" customWidth="1"/>
    <col min="9" max="9" width="1.0078125" style="0" customWidth="1"/>
    <col min="10" max="12" width="5.83203125" style="0" customWidth="1"/>
    <col min="13" max="13" width="1.0078125" style="0" customWidth="1"/>
    <col min="14" max="16" width="5.83203125" style="0" customWidth="1"/>
    <col min="17" max="17" width="0.4921875" style="0" customWidth="1"/>
    <col min="18" max="19" width="5.83203125" style="0" customWidth="1"/>
    <col min="20" max="20" width="6.83203125" style="0" customWidth="1"/>
    <col min="21" max="21" width="0.4921875" style="0" customWidth="1"/>
    <col min="22" max="23" width="5.83203125" style="0" customWidth="1"/>
    <col min="24" max="24" width="6.83203125" style="0" customWidth="1"/>
    <col min="25" max="25" width="0.4921875" style="0" customWidth="1"/>
    <col min="26" max="27" width="5.83203125" style="0" customWidth="1"/>
    <col min="28" max="28" width="6.83203125" style="0" customWidth="1"/>
    <col min="29" max="29" width="12" style="78" customWidth="1"/>
  </cols>
  <sheetData>
    <row r="1" spans="1:29" s="4" customFormat="1" ht="19.5" customHeight="1" thickBot="1">
      <c r="A1" s="48"/>
      <c r="B1" s="105" t="s">
        <v>11</v>
      </c>
      <c r="C1" s="106"/>
      <c r="D1" s="106"/>
      <c r="E1" s="2"/>
      <c r="F1" s="110" t="s">
        <v>12</v>
      </c>
      <c r="G1" s="111"/>
      <c r="H1" s="111"/>
      <c r="I1" s="2"/>
      <c r="J1" s="112" t="s">
        <v>10</v>
      </c>
      <c r="K1" s="113"/>
      <c r="L1" s="113"/>
      <c r="M1" s="2"/>
      <c r="N1" s="117" t="s">
        <v>37</v>
      </c>
      <c r="O1" s="118"/>
      <c r="P1" s="118"/>
      <c r="Q1" s="3"/>
      <c r="R1" s="114" t="s">
        <v>13</v>
      </c>
      <c r="S1" s="115"/>
      <c r="T1" s="116"/>
      <c r="U1" s="3"/>
      <c r="V1" s="107" t="s">
        <v>14</v>
      </c>
      <c r="W1" s="108"/>
      <c r="X1" s="109"/>
      <c r="Y1" s="3"/>
      <c r="Z1" s="102" t="s">
        <v>15</v>
      </c>
      <c r="AA1" s="103"/>
      <c r="AB1" s="104"/>
      <c r="AC1" s="77" t="s">
        <v>16</v>
      </c>
    </row>
    <row r="2" spans="1:28" ht="13.5" customHeight="1" thickBot="1">
      <c r="A2" s="61" t="s">
        <v>0</v>
      </c>
      <c r="B2" s="55" t="s">
        <v>5</v>
      </c>
      <c r="C2" s="54" t="s">
        <v>6</v>
      </c>
      <c r="D2" s="53" t="s">
        <v>7</v>
      </c>
      <c r="E2" s="5"/>
      <c r="F2" s="55" t="s">
        <v>5</v>
      </c>
      <c r="G2" s="54" t="s">
        <v>6</v>
      </c>
      <c r="H2" s="53" t="s">
        <v>7</v>
      </c>
      <c r="I2" s="5"/>
      <c r="J2" s="56" t="s">
        <v>5</v>
      </c>
      <c r="K2" s="54" t="s">
        <v>6</v>
      </c>
      <c r="L2" s="53" t="s">
        <v>7</v>
      </c>
      <c r="M2" s="5"/>
      <c r="N2" s="56" t="s">
        <v>5</v>
      </c>
      <c r="O2" s="54" t="s">
        <v>6</v>
      </c>
      <c r="P2" s="53" t="s">
        <v>7</v>
      </c>
      <c r="Q2" s="6"/>
      <c r="R2" s="55" t="s">
        <v>5</v>
      </c>
      <c r="S2" s="54" t="s">
        <v>6</v>
      </c>
      <c r="T2" s="53" t="s">
        <v>7</v>
      </c>
      <c r="U2" s="6"/>
      <c r="V2" s="55" t="s">
        <v>5</v>
      </c>
      <c r="W2" s="54" t="s">
        <v>6</v>
      </c>
      <c r="X2" s="63" t="s">
        <v>7</v>
      </c>
      <c r="Y2" s="6"/>
      <c r="Z2" s="55" t="s">
        <v>5</v>
      </c>
      <c r="AA2" s="54" t="s">
        <v>6</v>
      </c>
      <c r="AB2" s="53" t="s">
        <v>7</v>
      </c>
    </row>
    <row r="3" spans="1:29" ht="11.25" customHeight="1">
      <c r="A3" s="18">
        <v>40817</v>
      </c>
      <c r="B3" s="9">
        <v>9.7</v>
      </c>
      <c r="C3" s="9">
        <v>30.2</v>
      </c>
      <c r="D3" s="49">
        <f aca="true" t="shared" si="0" ref="D3:D33">IF(C3="","",AVERAGE(B3:C3))</f>
        <v>19.95</v>
      </c>
      <c r="E3" s="29"/>
      <c r="F3" s="64">
        <v>9.6</v>
      </c>
      <c r="G3" s="64">
        <v>29.7</v>
      </c>
      <c r="H3" s="65">
        <f aca="true" t="shared" si="1" ref="H3:H33">IF(G3="","",AVERAGE(F3:G3))</f>
        <v>19.65</v>
      </c>
      <c r="I3" s="29"/>
      <c r="J3" s="8">
        <v>9.4</v>
      </c>
      <c r="K3" s="9">
        <v>29.8</v>
      </c>
      <c r="L3" s="49">
        <f aca="true" t="shared" si="2" ref="L3:L33">IF(K3="","",AVERAGE(J3:K3))</f>
        <v>19.6</v>
      </c>
      <c r="M3" s="29"/>
      <c r="N3" s="8">
        <v>9.4</v>
      </c>
      <c r="O3" s="9">
        <v>29.7</v>
      </c>
      <c r="P3" s="49">
        <f aca="true" t="shared" si="3" ref="P3:P33">IF(O3="","",AVERAGE(N3:O3))</f>
        <v>19.55</v>
      </c>
      <c r="Q3" s="6"/>
      <c r="R3" s="7">
        <f aca="true" t="shared" si="4" ref="R3:R33">IF(N3="","",B3-N3)</f>
        <v>0.29999999999999893</v>
      </c>
      <c r="S3" s="7">
        <f aca="true" t="shared" si="5" ref="S3:S33">IF(O3="","",C3-O3)</f>
        <v>0.5</v>
      </c>
      <c r="T3" s="11">
        <f aca="true" t="shared" si="6" ref="T3:T33">IF(P3="","",D3-P3)</f>
        <v>0.3999999999999986</v>
      </c>
      <c r="U3" s="6"/>
      <c r="V3" s="66">
        <f aca="true" t="shared" si="7" ref="V3:V33">IF(N3="","",F3-N3)</f>
        <v>0.1999999999999993</v>
      </c>
      <c r="W3" s="66">
        <f aca="true" t="shared" si="8" ref="W3:W33">IF(O3="","",G3-O3)</f>
        <v>0</v>
      </c>
      <c r="X3" s="69">
        <f aca="true" t="shared" si="9" ref="X3:X33">IF(P3="","",H3-P3)</f>
        <v>0.09999999999999787</v>
      </c>
      <c r="Y3" s="6"/>
      <c r="Z3" s="66">
        <f aca="true" t="shared" si="10" ref="Z3:Z33">IF(N3="","",J3-N3)</f>
        <v>0</v>
      </c>
      <c r="AA3" s="66">
        <f aca="true" t="shared" si="11" ref="AA3:AA33">IF(O3="","",K3-O3)</f>
        <v>0.10000000000000142</v>
      </c>
      <c r="AB3" s="69">
        <f aca="true" t="shared" si="12" ref="AB3:AB33">IF(P3="","",L3-P3)</f>
        <v>0.05000000000000071</v>
      </c>
      <c r="AC3" s="78" t="s">
        <v>19</v>
      </c>
    </row>
    <row r="4" spans="1:29" ht="11.25" customHeight="1">
      <c r="A4" s="18">
        <v>40818</v>
      </c>
      <c r="B4" s="9">
        <v>8.3</v>
      </c>
      <c r="C4" s="9">
        <v>31.2</v>
      </c>
      <c r="D4" s="49">
        <f t="shared" si="0"/>
        <v>19.75</v>
      </c>
      <c r="E4" s="29"/>
      <c r="F4" s="64">
        <v>8.3</v>
      </c>
      <c r="G4" s="64">
        <v>30.5</v>
      </c>
      <c r="H4" s="67">
        <f t="shared" si="1"/>
        <v>19.4</v>
      </c>
      <c r="I4" s="29"/>
      <c r="J4" s="8">
        <v>8.1</v>
      </c>
      <c r="K4" s="9">
        <v>29.8</v>
      </c>
      <c r="L4" s="49">
        <f t="shared" si="2"/>
        <v>18.95</v>
      </c>
      <c r="M4" s="29"/>
      <c r="N4" s="8">
        <v>8.1</v>
      </c>
      <c r="O4" s="9">
        <v>29.4</v>
      </c>
      <c r="P4" s="49">
        <f t="shared" si="3"/>
        <v>18.75</v>
      </c>
      <c r="Q4" s="6"/>
      <c r="R4" s="10">
        <f t="shared" si="4"/>
        <v>0.20000000000000107</v>
      </c>
      <c r="S4" s="10">
        <f t="shared" si="5"/>
        <v>1.8000000000000007</v>
      </c>
      <c r="T4" s="12">
        <f t="shared" si="6"/>
        <v>1</v>
      </c>
      <c r="U4" s="6"/>
      <c r="V4" s="26">
        <f t="shared" si="7"/>
        <v>0.20000000000000107</v>
      </c>
      <c r="W4" s="26">
        <f t="shared" si="8"/>
        <v>1.1000000000000014</v>
      </c>
      <c r="X4" s="27">
        <f t="shared" si="9"/>
        <v>0.6499999999999986</v>
      </c>
      <c r="Y4" s="6"/>
      <c r="Z4" s="26">
        <f t="shared" si="10"/>
        <v>0</v>
      </c>
      <c r="AA4" s="26">
        <f t="shared" si="11"/>
        <v>0.40000000000000213</v>
      </c>
      <c r="AB4" s="27">
        <f t="shared" si="12"/>
        <v>0.1999999999999993</v>
      </c>
      <c r="AC4" s="78" t="s">
        <v>31</v>
      </c>
    </row>
    <row r="5" spans="1:29" ht="11.25" customHeight="1">
      <c r="A5" s="13">
        <v>40819</v>
      </c>
      <c r="B5" s="10">
        <v>8.4</v>
      </c>
      <c r="C5" s="10">
        <v>29.4</v>
      </c>
      <c r="D5" s="49">
        <f t="shared" si="0"/>
        <v>18.9</v>
      </c>
      <c r="E5" s="29"/>
      <c r="F5" s="26">
        <v>8.4</v>
      </c>
      <c r="G5" s="26">
        <v>29</v>
      </c>
      <c r="H5" s="67">
        <f t="shared" si="1"/>
        <v>18.7</v>
      </c>
      <c r="I5" s="29"/>
      <c r="J5" s="10">
        <v>8.2</v>
      </c>
      <c r="K5" s="10">
        <v>29</v>
      </c>
      <c r="L5" s="49">
        <f t="shared" si="2"/>
        <v>18.6</v>
      </c>
      <c r="M5" s="29"/>
      <c r="N5" s="10">
        <v>8.2</v>
      </c>
      <c r="O5" s="10">
        <v>28.8</v>
      </c>
      <c r="P5" s="49">
        <f t="shared" si="3"/>
        <v>18.5</v>
      </c>
      <c r="Q5" s="6"/>
      <c r="R5" s="10">
        <f t="shared" si="4"/>
        <v>0.20000000000000107</v>
      </c>
      <c r="S5" s="10">
        <f t="shared" si="5"/>
        <v>0.5999999999999979</v>
      </c>
      <c r="T5" s="12">
        <f t="shared" si="6"/>
        <v>0.3999999999999986</v>
      </c>
      <c r="U5" s="6"/>
      <c r="V5" s="26">
        <f t="shared" si="7"/>
        <v>0.20000000000000107</v>
      </c>
      <c r="W5" s="26">
        <f t="shared" si="8"/>
        <v>0.1999999999999993</v>
      </c>
      <c r="X5" s="27">
        <f t="shared" si="9"/>
        <v>0.1999999999999993</v>
      </c>
      <c r="Y5" s="6"/>
      <c r="Z5" s="26">
        <f t="shared" si="10"/>
        <v>0</v>
      </c>
      <c r="AA5" s="26">
        <f t="shared" si="11"/>
        <v>0.1999999999999993</v>
      </c>
      <c r="AB5" s="27">
        <f t="shared" si="12"/>
        <v>0.10000000000000142</v>
      </c>
      <c r="AC5" s="78" t="s">
        <v>30</v>
      </c>
    </row>
    <row r="6" spans="1:29" ht="11.25" customHeight="1">
      <c r="A6" s="18">
        <v>40820</v>
      </c>
      <c r="B6" s="9">
        <v>14.1</v>
      </c>
      <c r="C6" s="9">
        <v>22.9</v>
      </c>
      <c r="D6" s="49">
        <f t="shared" si="0"/>
        <v>18.5</v>
      </c>
      <c r="E6" s="29"/>
      <c r="F6" s="64">
        <v>14.1</v>
      </c>
      <c r="G6" s="64">
        <v>22.9</v>
      </c>
      <c r="H6" s="67">
        <f t="shared" si="1"/>
        <v>18.5</v>
      </c>
      <c r="I6" s="29"/>
      <c r="J6" s="8">
        <v>13.4</v>
      </c>
      <c r="K6" s="9">
        <v>23.3</v>
      </c>
      <c r="L6" s="49">
        <f t="shared" si="2"/>
        <v>18.35</v>
      </c>
      <c r="M6" s="29"/>
      <c r="N6" s="8">
        <v>13.6</v>
      </c>
      <c r="O6" s="9">
        <v>23.2</v>
      </c>
      <c r="P6" s="49">
        <f t="shared" si="3"/>
        <v>18.4</v>
      </c>
      <c r="Q6" s="6"/>
      <c r="R6" s="10">
        <f t="shared" si="4"/>
        <v>0.5</v>
      </c>
      <c r="S6" s="10">
        <f t="shared" si="5"/>
        <v>-0.3000000000000007</v>
      </c>
      <c r="T6" s="12">
        <f t="shared" si="6"/>
        <v>0.10000000000000142</v>
      </c>
      <c r="U6" s="6"/>
      <c r="V6" s="26">
        <f t="shared" si="7"/>
        <v>0.5</v>
      </c>
      <c r="W6" s="26">
        <f t="shared" si="8"/>
        <v>-0.3000000000000007</v>
      </c>
      <c r="X6" s="27">
        <f t="shared" si="9"/>
        <v>0.10000000000000142</v>
      </c>
      <c r="Y6" s="6"/>
      <c r="Z6" s="26">
        <f t="shared" si="10"/>
        <v>-0.1999999999999993</v>
      </c>
      <c r="AA6" s="26">
        <f t="shared" si="11"/>
        <v>0.10000000000000142</v>
      </c>
      <c r="AB6" s="27">
        <f t="shared" si="12"/>
        <v>-0.04999999999999716</v>
      </c>
      <c r="AC6" s="78" t="s">
        <v>23</v>
      </c>
    </row>
    <row r="7" spans="1:29" ht="11.25" customHeight="1">
      <c r="A7" s="13">
        <v>40821</v>
      </c>
      <c r="B7" s="10">
        <v>7.9</v>
      </c>
      <c r="C7" s="10">
        <v>23.6</v>
      </c>
      <c r="D7" s="49">
        <f t="shared" si="0"/>
        <v>15.75</v>
      </c>
      <c r="E7" s="29"/>
      <c r="F7" s="26">
        <v>7.9</v>
      </c>
      <c r="G7" s="26">
        <v>23.1</v>
      </c>
      <c r="H7" s="68">
        <f t="shared" si="1"/>
        <v>15.5</v>
      </c>
      <c r="I7" s="29"/>
      <c r="J7" s="10">
        <v>7.7</v>
      </c>
      <c r="K7" s="10">
        <v>23.2</v>
      </c>
      <c r="L7" s="49">
        <f t="shared" si="2"/>
        <v>15.45</v>
      </c>
      <c r="M7" s="29"/>
      <c r="N7" s="10">
        <v>7.7</v>
      </c>
      <c r="O7" s="10">
        <v>22.9</v>
      </c>
      <c r="P7" s="49">
        <f t="shared" si="3"/>
        <v>15.299999999999999</v>
      </c>
      <c r="Q7" s="6"/>
      <c r="R7" s="10">
        <f t="shared" si="4"/>
        <v>0.20000000000000018</v>
      </c>
      <c r="S7" s="10">
        <f t="shared" si="5"/>
        <v>0.7000000000000028</v>
      </c>
      <c r="T7" s="12">
        <f t="shared" si="6"/>
        <v>0.45000000000000107</v>
      </c>
      <c r="U7" s="6"/>
      <c r="V7" s="26">
        <f t="shared" si="7"/>
        <v>0.20000000000000018</v>
      </c>
      <c r="W7" s="26">
        <f t="shared" si="8"/>
        <v>0.20000000000000284</v>
      </c>
      <c r="X7" s="27">
        <f t="shared" si="9"/>
        <v>0.20000000000000107</v>
      </c>
      <c r="Y7" s="6"/>
      <c r="Z7" s="26">
        <f t="shared" si="10"/>
        <v>0</v>
      </c>
      <c r="AA7" s="26">
        <f t="shared" si="11"/>
        <v>0.3000000000000007</v>
      </c>
      <c r="AB7" s="27">
        <f t="shared" si="12"/>
        <v>0.15000000000000036</v>
      </c>
      <c r="AC7" s="78" t="s">
        <v>23</v>
      </c>
    </row>
    <row r="8" spans="1:29" ht="11.25" customHeight="1">
      <c r="A8" s="18">
        <v>40822</v>
      </c>
      <c r="B8" s="9">
        <v>11.2</v>
      </c>
      <c r="C8" s="9">
        <v>21.2</v>
      </c>
      <c r="D8" s="49">
        <f t="shared" si="0"/>
        <v>16.2</v>
      </c>
      <c r="E8" s="29"/>
      <c r="F8" s="64">
        <v>11.3</v>
      </c>
      <c r="G8" s="64">
        <v>21.2</v>
      </c>
      <c r="H8" s="67">
        <f t="shared" si="1"/>
        <v>16.25</v>
      </c>
      <c r="I8" s="29"/>
      <c r="J8" s="8">
        <v>11.1</v>
      </c>
      <c r="K8" s="9">
        <v>21.5</v>
      </c>
      <c r="L8" s="49">
        <f t="shared" si="2"/>
        <v>16.3</v>
      </c>
      <c r="M8" s="29"/>
      <c r="N8" s="8">
        <v>11.2</v>
      </c>
      <c r="O8" s="9">
        <v>21.5</v>
      </c>
      <c r="P8" s="49">
        <f t="shared" si="3"/>
        <v>16.35</v>
      </c>
      <c r="Q8" s="6"/>
      <c r="R8" s="10">
        <f t="shared" si="4"/>
        <v>0</v>
      </c>
      <c r="S8" s="10">
        <f t="shared" si="5"/>
        <v>-0.3000000000000007</v>
      </c>
      <c r="T8" s="12">
        <f t="shared" si="6"/>
        <v>-0.15000000000000213</v>
      </c>
      <c r="U8" s="6"/>
      <c r="V8" s="26">
        <f t="shared" si="7"/>
        <v>0.10000000000000142</v>
      </c>
      <c r="W8" s="26">
        <f t="shared" si="8"/>
        <v>-0.3000000000000007</v>
      </c>
      <c r="X8" s="27">
        <f t="shared" si="9"/>
        <v>-0.10000000000000142</v>
      </c>
      <c r="Y8" s="6"/>
      <c r="Z8" s="26">
        <f t="shared" si="10"/>
        <v>-0.09999999999999964</v>
      </c>
      <c r="AA8" s="26">
        <f t="shared" si="11"/>
        <v>0</v>
      </c>
      <c r="AB8" s="27">
        <f t="shared" si="12"/>
        <v>-0.05000000000000071</v>
      </c>
      <c r="AC8" s="78" t="s">
        <v>23</v>
      </c>
    </row>
    <row r="9" spans="1:29" ht="11.25" customHeight="1">
      <c r="A9" s="13">
        <v>40823</v>
      </c>
      <c r="B9" s="10">
        <v>9.1</v>
      </c>
      <c r="C9" s="10">
        <v>17.4</v>
      </c>
      <c r="D9" s="49">
        <f t="shared" si="0"/>
        <v>13.25</v>
      </c>
      <c r="E9" s="29"/>
      <c r="F9" s="26">
        <v>9</v>
      </c>
      <c r="G9" s="26">
        <v>17.4</v>
      </c>
      <c r="H9" s="67">
        <f t="shared" si="1"/>
        <v>13.2</v>
      </c>
      <c r="I9" s="29"/>
      <c r="J9" s="10">
        <v>8.8</v>
      </c>
      <c r="K9" s="10">
        <v>17.8</v>
      </c>
      <c r="L9" s="49">
        <f t="shared" si="2"/>
        <v>13.3</v>
      </c>
      <c r="M9" s="29"/>
      <c r="N9" s="10">
        <v>8.8</v>
      </c>
      <c r="O9" s="10">
        <v>17.7</v>
      </c>
      <c r="P9" s="49">
        <f t="shared" si="3"/>
        <v>13.25</v>
      </c>
      <c r="Q9" s="6"/>
      <c r="R9" s="10">
        <f t="shared" si="4"/>
        <v>0.29999999999999893</v>
      </c>
      <c r="S9" s="10">
        <f t="shared" si="5"/>
        <v>-0.3000000000000007</v>
      </c>
      <c r="T9" s="12">
        <f t="shared" si="6"/>
        <v>0</v>
      </c>
      <c r="U9" s="6"/>
      <c r="V9" s="26">
        <f t="shared" si="7"/>
        <v>0.1999999999999993</v>
      </c>
      <c r="W9" s="26">
        <f t="shared" si="8"/>
        <v>-0.3000000000000007</v>
      </c>
      <c r="X9" s="27">
        <f t="shared" si="9"/>
        <v>-0.05000000000000071</v>
      </c>
      <c r="Y9" s="6"/>
      <c r="Z9" s="26">
        <f t="shared" si="10"/>
        <v>0</v>
      </c>
      <c r="AA9" s="26">
        <f t="shared" si="11"/>
        <v>0.10000000000000142</v>
      </c>
      <c r="AB9" s="27">
        <f t="shared" si="12"/>
        <v>0.05000000000000071</v>
      </c>
      <c r="AC9" s="78" t="s">
        <v>26</v>
      </c>
    </row>
    <row r="10" spans="1:29" ht="11.25" customHeight="1">
      <c r="A10" s="18">
        <v>40824</v>
      </c>
      <c r="B10" s="9">
        <v>8.7</v>
      </c>
      <c r="C10" s="9">
        <v>18.2</v>
      </c>
      <c r="D10" s="49">
        <f t="shared" si="0"/>
        <v>13.45</v>
      </c>
      <c r="E10" s="29"/>
      <c r="F10" s="64">
        <v>8.7</v>
      </c>
      <c r="G10" s="64">
        <v>18.2</v>
      </c>
      <c r="H10" s="67">
        <f t="shared" si="1"/>
        <v>13.45</v>
      </c>
      <c r="I10" s="29"/>
      <c r="J10" s="8">
        <v>8.7</v>
      </c>
      <c r="K10" s="9">
        <v>18.6</v>
      </c>
      <c r="L10" s="49">
        <f t="shared" si="2"/>
        <v>13.65</v>
      </c>
      <c r="M10" s="29"/>
      <c r="N10" s="8">
        <v>8.7</v>
      </c>
      <c r="O10" s="9">
        <v>18.4</v>
      </c>
      <c r="P10" s="49">
        <f t="shared" si="3"/>
        <v>13.549999999999999</v>
      </c>
      <c r="Q10" s="6"/>
      <c r="R10" s="10">
        <f t="shared" si="4"/>
        <v>0</v>
      </c>
      <c r="S10" s="10">
        <f t="shared" si="5"/>
        <v>-0.1999999999999993</v>
      </c>
      <c r="T10" s="12">
        <f t="shared" si="6"/>
        <v>-0.09999999999999964</v>
      </c>
      <c r="U10" s="6"/>
      <c r="V10" s="26">
        <f t="shared" si="7"/>
        <v>0</v>
      </c>
      <c r="W10" s="26">
        <f t="shared" si="8"/>
        <v>-0.1999999999999993</v>
      </c>
      <c r="X10" s="27">
        <f t="shared" si="9"/>
        <v>-0.09999999999999964</v>
      </c>
      <c r="Y10" s="6"/>
      <c r="Z10" s="26">
        <f t="shared" si="10"/>
        <v>0</v>
      </c>
      <c r="AA10" s="26">
        <f t="shared" si="11"/>
        <v>0.20000000000000284</v>
      </c>
      <c r="AB10" s="27">
        <f t="shared" si="12"/>
        <v>0.10000000000000142</v>
      </c>
      <c r="AC10" s="78" t="s">
        <v>22</v>
      </c>
    </row>
    <row r="11" spans="1:29" ht="11.25" customHeight="1">
      <c r="A11" s="13">
        <v>40825</v>
      </c>
      <c r="B11" s="10">
        <v>11.1</v>
      </c>
      <c r="C11" s="10">
        <v>20.2</v>
      </c>
      <c r="D11" s="49">
        <f t="shared" si="0"/>
        <v>15.649999999999999</v>
      </c>
      <c r="E11" s="29"/>
      <c r="F11" s="26">
        <v>10.9</v>
      </c>
      <c r="G11" s="26">
        <v>20.1</v>
      </c>
      <c r="H11" s="67">
        <f t="shared" si="1"/>
        <v>15.5</v>
      </c>
      <c r="I11" s="29"/>
      <c r="J11" s="10">
        <v>10.7</v>
      </c>
      <c r="K11" s="10">
        <v>20.2</v>
      </c>
      <c r="L11" s="49">
        <f t="shared" si="2"/>
        <v>15.45</v>
      </c>
      <c r="M11" s="29"/>
      <c r="N11" s="10">
        <v>10.7</v>
      </c>
      <c r="O11" s="10">
        <v>20.1</v>
      </c>
      <c r="P11" s="49">
        <f t="shared" si="3"/>
        <v>15.4</v>
      </c>
      <c r="Q11" s="6"/>
      <c r="R11" s="10">
        <f t="shared" si="4"/>
        <v>0.40000000000000036</v>
      </c>
      <c r="S11" s="10">
        <f t="shared" si="5"/>
        <v>0.09999999999999787</v>
      </c>
      <c r="T11" s="12">
        <f t="shared" si="6"/>
        <v>0.24999999999999822</v>
      </c>
      <c r="U11" s="6"/>
      <c r="V11" s="26">
        <f t="shared" si="7"/>
        <v>0.20000000000000107</v>
      </c>
      <c r="W11" s="26">
        <f t="shared" si="8"/>
        <v>0</v>
      </c>
      <c r="X11" s="27">
        <f t="shared" si="9"/>
        <v>0.09999999999999964</v>
      </c>
      <c r="Y11" s="6"/>
      <c r="Z11" s="26">
        <f t="shared" si="10"/>
        <v>0</v>
      </c>
      <c r="AA11" s="26">
        <f t="shared" si="11"/>
        <v>0.09999999999999787</v>
      </c>
      <c r="AB11" s="27">
        <f t="shared" si="12"/>
        <v>0.049999999999998934</v>
      </c>
      <c r="AC11" s="78" t="s">
        <v>22</v>
      </c>
    </row>
    <row r="12" spans="1:29" ht="11.25" customHeight="1" thickBot="1">
      <c r="A12" s="14">
        <v>40826</v>
      </c>
      <c r="B12" s="16">
        <v>15.6</v>
      </c>
      <c r="C12" s="16">
        <v>18.2</v>
      </c>
      <c r="D12" s="76">
        <f t="shared" si="0"/>
        <v>16.9</v>
      </c>
      <c r="E12" s="29"/>
      <c r="F12" s="16">
        <v>15.4</v>
      </c>
      <c r="G12" s="16">
        <v>18.1</v>
      </c>
      <c r="H12" s="50">
        <f t="shared" si="1"/>
        <v>16.75</v>
      </c>
      <c r="I12" s="29"/>
      <c r="J12" s="16">
        <v>15.4</v>
      </c>
      <c r="K12" s="16">
        <v>18.2</v>
      </c>
      <c r="L12" s="50">
        <f t="shared" si="2"/>
        <v>16.8</v>
      </c>
      <c r="M12" s="29"/>
      <c r="N12" s="16">
        <v>15.4</v>
      </c>
      <c r="O12" s="16">
        <v>18.1</v>
      </c>
      <c r="P12" s="50">
        <f t="shared" si="3"/>
        <v>16.75</v>
      </c>
      <c r="Q12" s="6"/>
      <c r="R12" s="16">
        <f t="shared" si="4"/>
        <v>0.1999999999999993</v>
      </c>
      <c r="S12" s="16">
        <f t="shared" si="5"/>
        <v>0.09999999999999787</v>
      </c>
      <c r="T12" s="17">
        <f t="shared" si="6"/>
        <v>0.14999999999999858</v>
      </c>
      <c r="U12" s="6"/>
      <c r="V12" s="70">
        <f t="shared" si="7"/>
        <v>0</v>
      </c>
      <c r="W12" s="70">
        <f t="shared" si="8"/>
        <v>0</v>
      </c>
      <c r="X12" s="71">
        <f t="shared" si="9"/>
        <v>0</v>
      </c>
      <c r="Y12" s="6"/>
      <c r="Z12" s="70">
        <f t="shared" si="10"/>
        <v>0</v>
      </c>
      <c r="AA12" s="70">
        <f t="shared" si="11"/>
        <v>0.09999999999999787</v>
      </c>
      <c r="AB12" s="71">
        <f t="shared" si="12"/>
        <v>0.05000000000000071</v>
      </c>
      <c r="AC12" s="78" t="s">
        <v>22</v>
      </c>
    </row>
    <row r="13" spans="1:29" ht="11.25" customHeight="1">
      <c r="A13" s="57">
        <v>40827</v>
      </c>
      <c r="B13" s="9">
        <v>14.3</v>
      </c>
      <c r="C13" s="9">
        <v>17.7</v>
      </c>
      <c r="D13" s="49">
        <f t="shared" si="0"/>
        <v>16</v>
      </c>
      <c r="E13" s="29"/>
      <c r="F13" s="9">
        <v>14.3</v>
      </c>
      <c r="G13" s="9">
        <v>17.6</v>
      </c>
      <c r="H13" s="51">
        <f t="shared" si="1"/>
        <v>15.950000000000001</v>
      </c>
      <c r="I13" s="29"/>
      <c r="J13" s="9">
        <v>14.3</v>
      </c>
      <c r="K13" s="9">
        <v>17.7</v>
      </c>
      <c r="L13" s="51">
        <f t="shared" si="2"/>
        <v>16</v>
      </c>
      <c r="M13" s="29"/>
      <c r="N13" s="9">
        <v>14.3</v>
      </c>
      <c r="O13" s="9">
        <v>17.6</v>
      </c>
      <c r="P13" s="51">
        <f t="shared" si="3"/>
        <v>15.950000000000001</v>
      </c>
      <c r="Q13" s="6"/>
      <c r="R13" s="7">
        <f t="shared" si="4"/>
        <v>0</v>
      </c>
      <c r="S13" s="7">
        <f t="shared" si="5"/>
        <v>0.09999999999999787</v>
      </c>
      <c r="T13" s="11">
        <f t="shared" si="6"/>
        <v>0.049999999999998934</v>
      </c>
      <c r="U13" s="6"/>
      <c r="V13" s="66">
        <f t="shared" si="7"/>
        <v>0</v>
      </c>
      <c r="W13" s="66">
        <f t="shared" si="8"/>
        <v>0</v>
      </c>
      <c r="X13" s="72">
        <f t="shared" si="9"/>
        <v>0</v>
      </c>
      <c r="Y13" s="6"/>
      <c r="Z13" s="66">
        <f t="shared" si="10"/>
        <v>0</v>
      </c>
      <c r="AA13" s="66">
        <f t="shared" si="11"/>
        <v>0.09999999999999787</v>
      </c>
      <c r="AB13" s="69">
        <f t="shared" si="12"/>
        <v>0.049999999999998934</v>
      </c>
      <c r="AC13" s="79" t="s">
        <v>32</v>
      </c>
    </row>
    <row r="14" spans="1:29" ht="11.25" customHeight="1">
      <c r="A14" s="28">
        <v>40828</v>
      </c>
      <c r="B14" s="10">
        <v>14.5</v>
      </c>
      <c r="C14" s="10">
        <v>18.6</v>
      </c>
      <c r="D14" s="49">
        <f t="shared" si="0"/>
        <v>16.55</v>
      </c>
      <c r="E14" s="29"/>
      <c r="F14" s="10">
        <v>14.4</v>
      </c>
      <c r="G14" s="10">
        <v>18.5</v>
      </c>
      <c r="H14" s="49">
        <f t="shared" si="1"/>
        <v>16.45</v>
      </c>
      <c r="I14" s="29"/>
      <c r="J14" s="10">
        <v>14.3</v>
      </c>
      <c r="K14" s="10">
        <v>18.6</v>
      </c>
      <c r="L14" s="49">
        <f t="shared" si="2"/>
        <v>16.450000000000003</v>
      </c>
      <c r="M14" s="29"/>
      <c r="N14" s="10">
        <v>14.4</v>
      </c>
      <c r="O14" s="10">
        <v>18.6</v>
      </c>
      <c r="P14" s="49">
        <f t="shared" si="3"/>
        <v>16.5</v>
      </c>
      <c r="Q14" s="6"/>
      <c r="R14" s="10">
        <f t="shared" si="4"/>
        <v>0.09999999999999964</v>
      </c>
      <c r="S14" s="10">
        <f t="shared" si="5"/>
        <v>0</v>
      </c>
      <c r="T14" s="12">
        <f t="shared" si="6"/>
        <v>0.05000000000000071</v>
      </c>
      <c r="U14" s="6"/>
      <c r="V14" s="26">
        <f t="shared" si="7"/>
        <v>0</v>
      </c>
      <c r="W14" s="26">
        <f t="shared" si="8"/>
        <v>-0.10000000000000142</v>
      </c>
      <c r="X14" s="73">
        <f t="shared" si="9"/>
        <v>-0.05000000000000071</v>
      </c>
      <c r="Y14" s="6"/>
      <c r="Z14" s="26">
        <f t="shared" si="10"/>
        <v>-0.09999999999999964</v>
      </c>
      <c r="AA14" s="26">
        <f t="shared" si="11"/>
        <v>0</v>
      </c>
      <c r="AB14" s="27">
        <f t="shared" si="12"/>
        <v>-0.04999999999999716</v>
      </c>
      <c r="AC14" s="78" t="s">
        <v>32</v>
      </c>
    </row>
    <row r="15" spans="1:29" ht="11.25" customHeight="1">
      <c r="A15" s="28">
        <v>40829</v>
      </c>
      <c r="B15" s="10">
        <v>14.6</v>
      </c>
      <c r="C15" s="10">
        <v>23.1</v>
      </c>
      <c r="D15" s="49">
        <f t="shared" si="0"/>
        <v>18.85</v>
      </c>
      <c r="E15" s="29"/>
      <c r="F15" s="10">
        <v>14.7</v>
      </c>
      <c r="G15" s="10">
        <v>22.6</v>
      </c>
      <c r="H15" s="49">
        <f t="shared" si="1"/>
        <v>18.65</v>
      </c>
      <c r="I15" s="29"/>
      <c r="J15" s="10">
        <v>14.7</v>
      </c>
      <c r="K15" s="10">
        <v>22.7</v>
      </c>
      <c r="L15" s="49">
        <f t="shared" si="2"/>
        <v>18.7</v>
      </c>
      <c r="M15" s="29"/>
      <c r="N15" s="10">
        <v>14.7</v>
      </c>
      <c r="O15" s="10">
        <v>22.5</v>
      </c>
      <c r="P15" s="49">
        <f t="shared" si="3"/>
        <v>18.6</v>
      </c>
      <c r="Q15" s="6"/>
      <c r="R15" s="10">
        <f t="shared" si="4"/>
        <v>-0.09999999999999964</v>
      </c>
      <c r="S15" s="10">
        <f t="shared" si="5"/>
        <v>0.6000000000000014</v>
      </c>
      <c r="T15" s="12">
        <f t="shared" si="6"/>
        <v>0.25</v>
      </c>
      <c r="U15" s="6"/>
      <c r="V15" s="26">
        <f t="shared" si="7"/>
        <v>0</v>
      </c>
      <c r="W15" s="26">
        <f t="shared" si="8"/>
        <v>0.10000000000000142</v>
      </c>
      <c r="X15" s="73">
        <f t="shared" si="9"/>
        <v>0.04999999999999716</v>
      </c>
      <c r="Y15" s="6"/>
      <c r="Z15" s="26">
        <f t="shared" si="10"/>
        <v>0</v>
      </c>
      <c r="AA15" s="26">
        <f t="shared" si="11"/>
        <v>0.1999999999999993</v>
      </c>
      <c r="AB15" s="27">
        <f t="shared" si="12"/>
        <v>0.09999999999999787</v>
      </c>
      <c r="AC15" s="78" t="s">
        <v>17</v>
      </c>
    </row>
    <row r="16" spans="1:29" ht="11.25" customHeight="1">
      <c r="A16" s="28">
        <v>40830</v>
      </c>
      <c r="B16" s="10">
        <v>9.8</v>
      </c>
      <c r="C16" s="10">
        <v>19.7</v>
      </c>
      <c r="D16" s="49">
        <f t="shared" si="0"/>
        <v>14.75</v>
      </c>
      <c r="E16" s="29"/>
      <c r="F16" s="10">
        <v>9.6</v>
      </c>
      <c r="G16" s="10">
        <v>19.2</v>
      </c>
      <c r="H16" s="49">
        <f t="shared" si="1"/>
        <v>14.399999999999999</v>
      </c>
      <c r="I16" s="29"/>
      <c r="J16" s="10">
        <v>9.5</v>
      </c>
      <c r="K16" s="10">
        <v>19.4</v>
      </c>
      <c r="L16" s="49">
        <f t="shared" si="2"/>
        <v>14.45</v>
      </c>
      <c r="M16" s="29"/>
      <c r="N16" s="10">
        <v>9.7</v>
      </c>
      <c r="O16" s="10">
        <v>19.3</v>
      </c>
      <c r="P16" s="49">
        <f t="shared" si="3"/>
        <v>14.5</v>
      </c>
      <c r="Q16" s="6"/>
      <c r="R16" s="10">
        <f t="shared" si="4"/>
        <v>0.10000000000000142</v>
      </c>
      <c r="S16" s="10">
        <f t="shared" si="5"/>
        <v>0.3999999999999986</v>
      </c>
      <c r="T16" s="12">
        <f t="shared" si="6"/>
        <v>0.25</v>
      </c>
      <c r="U16" s="6"/>
      <c r="V16" s="26">
        <f t="shared" si="7"/>
        <v>-0.09999999999999964</v>
      </c>
      <c r="W16" s="26">
        <f t="shared" si="8"/>
        <v>-0.10000000000000142</v>
      </c>
      <c r="X16" s="73">
        <f t="shared" si="9"/>
        <v>-0.10000000000000142</v>
      </c>
      <c r="Y16" s="6"/>
      <c r="Z16" s="26">
        <f t="shared" si="10"/>
        <v>-0.1999999999999993</v>
      </c>
      <c r="AA16" s="26">
        <f t="shared" si="11"/>
        <v>0.09999999999999787</v>
      </c>
      <c r="AB16" s="27">
        <f t="shared" si="12"/>
        <v>-0.05000000000000071</v>
      </c>
      <c r="AC16" s="78" t="s">
        <v>17</v>
      </c>
    </row>
    <row r="17" spans="1:29" ht="11.25" customHeight="1">
      <c r="A17" s="28">
        <v>40831</v>
      </c>
      <c r="B17" s="10">
        <v>2.4</v>
      </c>
      <c r="C17" s="10">
        <v>23.4</v>
      </c>
      <c r="D17" s="49">
        <f t="shared" si="0"/>
        <v>12.899999999999999</v>
      </c>
      <c r="E17" s="29"/>
      <c r="F17" s="10">
        <v>2.3</v>
      </c>
      <c r="G17" s="10">
        <v>22.6</v>
      </c>
      <c r="H17" s="49">
        <f t="shared" si="1"/>
        <v>12.450000000000001</v>
      </c>
      <c r="I17" s="29"/>
      <c r="J17" s="10">
        <v>2</v>
      </c>
      <c r="K17" s="10">
        <v>22.4</v>
      </c>
      <c r="L17" s="49">
        <f t="shared" si="2"/>
        <v>12.2</v>
      </c>
      <c r="M17" s="29"/>
      <c r="N17" s="10">
        <v>2.1</v>
      </c>
      <c r="O17" s="10">
        <v>22.3</v>
      </c>
      <c r="P17" s="49">
        <f t="shared" si="3"/>
        <v>12.200000000000001</v>
      </c>
      <c r="Q17" s="6"/>
      <c r="R17" s="10">
        <f t="shared" si="4"/>
        <v>0.2999999999999998</v>
      </c>
      <c r="S17" s="10">
        <f t="shared" si="5"/>
        <v>1.0999999999999979</v>
      </c>
      <c r="T17" s="12">
        <f t="shared" si="6"/>
        <v>0.6999999999999975</v>
      </c>
      <c r="U17" s="6"/>
      <c r="V17" s="26">
        <f t="shared" si="7"/>
        <v>0.19999999999999973</v>
      </c>
      <c r="W17" s="26">
        <f t="shared" si="8"/>
        <v>0.3000000000000007</v>
      </c>
      <c r="X17" s="73">
        <f t="shared" si="9"/>
        <v>0.25</v>
      </c>
      <c r="Y17" s="6"/>
      <c r="Z17" s="26">
        <f t="shared" si="10"/>
        <v>-0.10000000000000009</v>
      </c>
      <c r="AA17" s="26">
        <f t="shared" si="11"/>
        <v>0.09999999999999787</v>
      </c>
      <c r="AB17" s="27">
        <f t="shared" si="12"/>
        <v>-1.7763568394002505E-15</v>
      </c>
      <c r="AC17" s="78" t="s">
        <v>21</v>
      </c>
    </row>
    <row r="18" spans="1:29" ht="11.25" customHeight="1">
      <c r="A18" s="28">
        <v>40832</v>
      </c>
      <c r="B18" s="10">
        <v>4.1</v>
      </c>
      <c r="C18" s="10">
        <v>20.9</v>
      </c>
      <c r="D18" s="49">
        <f t="shared" si="0"/>
        <v>12.5</v>
      </c>
      <c r="E18" s="29"/>
      <c r="F18" s="10">
        <v>3.9</v>
      </c>
      <c r="G18" s="10">
        <v>20.6</v>
      </c>
      <c r="H18" s="49">
        <f t="shared" si="1"/>
        <v>12.25</v>
      </c>
      <c r="I18" s="29"/>
      <c r="J18" s="10">
        <v>3.6</v>
      </c>
      <c r="K18" s="10">
        <v>20.6</v>
      </c>
      <c r="L18" s="49">
        <f t="shared" si="2"/>
        <v>12.100000000000001</v>
      </c>
      <c r="M18" s="29"/>
      <c r="N18" s="10">
        <v>3.6</v>
      </c>
      <c r="O18" s="10">
        <v>20.4</v>
      </c>
      <c r="P18" s="49">
        <f t="shared" si="3"/>
        <v>12</v>
      </c>
      <c r="Q18" s="6"/>
      <c r="R18" s="10">
        <f t="shared" si="4"/>
        <v>0.49999999999999956</v>
      </c>
      <c r="S18" s="10">
        <f t="shared" si="5"/>
        <v>0.5</v>
      </c>
      <c r="T18" s="12">
        <f t="shared" si="6"/>
        <v>0.5</v>
      </c>
      <c r="U18" s="6"/>
      <c r="V18" s="26">
        <f t="shared" si="7"/>
        <v>0.2999999999999998</v>
      </c>
      <c r="W18" s="26">
        <f t="shared" si="8"/>
        <v>0.20000000000000284</v>
      </c>
      <c r="X18" s="73">
        <f t="shared" si="9"/>
        <v>0.25</v>
      </c>
      <c r="Y18" s="6"/>
      <c r="Z18" s="26">
        <f t="shared" si="10"/>
        <v>0</v>
      </c>
      <c r="AA18" s="26">
        <f t="shared" si="11"/>
        <v>0.20000000000000284</v>
      </c>
      <c r="AB18" s="27">
        <f t="shared" si="12"/>
        <v>0.10000000000000142</v>
      </c>
      <c r="AC18" s="78" t="s">
        <v>26</v>
      </c>
    </row>
    <row r="19" spans="1:29" ht="11.25" customHeight="1">
      <c r="A19" s="28">
        <v>40833</v>
      </c>
      <c r="B19" s="10">
        <v>5.2</v>
      </c>
      <c r="C19" s="10">
        <v>23.9</v>
      </c>
      <c r="D19" s="49">
        <f t="shared" si="0"/>
        <v>14.549999999999999</v>
      </c>
      <c r="E19" s="29"/>
      <c r="F19" s="10">
        <v>5.2</v>
      </c>
      <c r="G19" s="10">
        <v>23.1</v>
      </c>
      <c r="H19" s="49">
        <f t="shared" si="1"/>
        <v>14.15</v>
      </c>
      <c r="I19" s="29"/>
      <c r="J19" s="10">
        <v>4.9</v>
      </c>
      <c r="K19" s="10">
        <v>22.9</v>
      </c>
      <c r="L19" s="49">
        <f t="shared" si="2"/>
        <v>13.899999999999999</v>
      </c>
      <c r="M19" s="29"/>
      <c r="N19" s="10">
        <v>5.1</v>
      </c>
      <c r="O19" s="10">
        <v>22.8</v>
      </c>
      <c r="P19" s="49">
        <f t="shared" si="3"/>
        <v>13.95</v>
      </c>
      <c r="Q19" s="6"/>
      <c r="R19" s="10">
        <f t="shared" si="4"/>
        <v>0.10000000000000053</v>
      </c>
      <c r="S19" s="10">
        <f t="shared" si="5"/>
        <v>1.0999999999999979</v>
      </c>
      <c r="T19" s="12">
        <f t="shared" si="6"/>
        <v>0.5999999999999996</v>
      </c>
      <c r="U19" s="6"/>
      <c r="V19" s="26">
        <f t="shared" si="7"/>
        <v>0.10000000000000053</v>
      </c>
      <c r="W19" s="26">
        <f t="shared" si="8"/>
        <v>0.3000000000000007</v>
      </c>
      <c r="X19" s="73">
        <f t="shared" si="9"/>
        <v>0.20000000000000107</v>
      </c>
      <c r="Y19" s="6"/>
      <c r="Z19" s="26">
        <f t="shared" si="10"/>
        <v>-0.1999999999999993</v>
      </c>
      <c r="AA19" s="26">
        <f t="shared" si="11"/>
        <v>0.09999999999999787</v>
      </c>
      <c r="AB19" s="27">
        <f t="shared" si="12"/>
        <v>-0.05000000000000071</v>
      </c>
      <c r="AC19" s="78" t="s">
        <v>25</v>
      </c>
    </row>
    <row r="20" spans="1:29" ht="11.25" customHeight="1">
      <c r="A20" s="28">
        <v>40834</v>
      </c>
      <c r="B20" s="10">
        <v>8.7</v>
      </c>
      <c r="C20" s="10">
        <v>19</v>
      </c>
      <c r="D20" s="49">
        <f t="shared" si="0"/>
        <v>13.85</v>
      </c>
      <c r="E20" s="29"/>
      <c r="F20" s="10">
        <v>8.7</v>
      </c>
      <c r="G20" s="10">
        <v>19</v>
      </c>
      <c r="H20" s="49">
        <f t="shared" si="1"/>
        <v>13.85</v>
      </c>
      <c r="I20" s="29"/>
      <c r="J20" s="10">
        <v>8.3</v>
      </c>
      <c r="K20" s="10">
        <v>19.2</v>
      </c>
      <c r="L20" s="49">
        <f t="shared" si="2"/>
        <v>13.75</v>
      </c>
      <c r="M20" s="29"/>
      <c r="N20" s="10">
        <v>8.4</v>
      </c>
      <c r="O20" s="10">
        <v>19.2</v>
      </c>
      <c r="P20" s="49">
        <f t="shared" si="3"/>
        <v>13.8</v>
      </c>
      <c r="Q20" s="6"/>
      <c r="R20" s="10">
        <f t="shared" si="4"/>
        <v>0.29999999999999893</v>
      </c>
      <c r="S20" s="10">
        <f t="shared" si="5"/>
        <v>-0.1999999999999993</v>
      </c>
      <c r="T20" s="12">
        <f t="shared" si="6"/>
        <v>0.049999999999998934</v>
      </c>
      <c r="U20" s="6"/>
      <c r="V20" s="26">
        <f t="shared" si="7"/>
        <v>0.29999999999999893</v>
      </c>
      <c r="W20" s="26">
        <f t="shared" si="8"/>
        <v>-0.1999999999999993</v>
      </c>
      <c r="X20" s="73">
        <f t="shared" si="9"/>
        <v>0.049999999999998934</v>
      </c>
      <c r="Y20" s="6"/>
      <c r="Z20" s="26">
        <f t="shared" si="10"/>
        <v>-0.09999999999999964</v>
      </c>
      <c r="AA20" s="26">
        <f t="shared" si="11"/>
        <v>0</v>
      </c>
      <c r="AB20" s="27">
        <f t="shared" si="12"/>
        <v>-0.05000000000000071</v>
      </c>
      <c r="AC20" s="78" t="s">
        <v>23</v>
      </c>
    </row>
    <row r="21" spans="1:29" ht="11.25" customHeight="1">
      <c r="A21" s="28">
        <v>40835</v>
      </c>
      <c r="B21" s="10">
        <v>8.6</v>
      </c>
      <c r="C21" s="10">
        <v>15.7</v>
      </c>
      <c r="D21" s="49">
        <f t="shared" si="0"/>
        <v>12.149999999999999</v>
      </c>
      <c r="E21" s="29"/>
      <c r="F21" s="10">
        <v>8.5</v>
      </c>
      <c r="G21" s="10">
        <v>15.6</v>
      </c>
      <c r="H21" s="49">
        <f t="shared" si="1"/>
        <v>12.05</v>
      </c>
      <c r="I21" s="29"/>
      <c r="J21" s="10">
        <v>8.3</v>
      </c>
      <c r="K21" s="10">
        <v>15.9</v>
      </c>
      <c r="L21" s="49">
        <f t="shared" si="2"/>
        <v>12.100000000000001</v>
      </c>
      <c r="M21" s="29"/>
      <c r="N21" s="10">
        <v>8.3</v>
      </c>
      <c r="O21" s="10">
        <v>15.8</v>
      </c>
      <c r="P21" s="49">
        <f t="shared" si="3"/>
        <v>12.05</v>
      </c>
      <c r="Q21" s="6"/>
      <c r="R21" s="10">
        <f t="shared" si="4"/>
        <v>0.29999999999999893</v>
      </c>
      <c r="S21" s="10">
        <f t="shared" si="5"/>
        <v>-0.10000000000000142</v>
      </c>
      <c r="T21" s="12">
        <f t="shared" si="6"/>
        <v>0.09999999999999787</v>
      </c>
      <c r="U21" s="6"/>
      <c r="V21" s="26">
        <f t="shared" si="7"/>
        <v>0.1999999999999993</v>
      </c>
      <c r="W21" s="26">
        <f t="shared" si="8"/>
        <v>-0.20000000000000107</v>
      </c>
      <c r="X21" s="73">
        <f t="shared" si="9"/>
        <v>0</v>
      </c>
      <c r="Y21" s="6"/>
      <c r="Z21" s="26">
        <f t="shared" si="10"/>
        <v>0</v>
      </c>
      <c r="AA21" s="26">
        <f t="shared" si="11"/>
        <v>0.09999999999999964</v>
      </c>
      <c r="AB21" s="27">
        <f t="shared" si="12"/>
        <v>0.05000000000000071</v>
      </c>
      <c r="AC21" s="78" t="s">
        <v>22</v>
      </c>
    </row>
    <row r="22" spans="1:29" ht="11.25" customHeight="1" thickBot="1">
      <c r="A22" s="58">
        <v>40836</v>
      </c>
      <c r="B22" s="15">
        <v>1.7</v>
      </c>
      <c r="C22" s="15">
        <v>15.4</v>
      </c>
      <c r="D22" s="52">
        <f t="shared" si="0"/>
        <v>8.55</v>
      </c>
      <c r="E22" s="29"/>
      <c r="F22" s="15">
        <v>1.6</v>
      </c>
      <c r="G22" s="15">
        <v>14.9</v>
      </c>
      <c r="H22" s="52">
        <f t="shared" si="1"/>
        <v>8.25</v>
      </c>
      <c r="I22" s="29"/>
      <c r="J22" s="15">
        <v>1.3</v>
      </c>
      <c r="K22" s="15">
        <v>14.9</v>
      </c>
      <c r="L22" s="52">
        <f t="shared" si="2"/>
        <v>8.1</v>
      </c>
      <c r="M22" s="29"/>
      <c r="N22" s="15">
        <v>1.4</v>
      </c>
      <c r="O22" s="15">
        <v>14.7</v>
      </c>
      <c r="P22" s="52">
        <f t="shared" si="3"/>
        <v>8.049999999999999</v>
      </c>
      <c r="Q22" s="6"/>
      <c r="R22" s="16">
        <f t="shared" si="4"/>
        <v>0.30000000000000004</v>
      </c>
      <c r="S22" s="16">
        <f t="shared" si="5"/>
        <v>0.7000000000000011</v>
      </c>
      <c r="T22" s="17">
        <f t="shared" si="6"/>
        <v>0.5000000000000018</v>
      </c>
      <c r="U22" s="6"/>
      <c r="V22" s="70">
        <f t="shared" si="7"/>
        <v>0.20000000000000018</v>
      </c>
      <c r="W22" s="70">
        <f t="shared" si="8"/>
        <v>0.20000000000000107</v>
      </c>
      <c r="X22" s="74">
        <f t="shared" si="9"/>
        <v>0.20000000000000107</v>
      </c>
      <c r="Y22" s="6"/>
      <c r="Z22" s="70">
        <f t="shared" si="10"/>
        <v>-0.09999999999999987</v>
      </c>
      <c r="AA22" s="70">
        <f t="shared" si="11"/>
        <v>0.20000000000000107</v>
      </c>
      <c r="AB22" s="71">
        <f t="shared" si="12"/>
        <v>0.05000000000000071</v>
      </c>
      <c r="AC22" s="78" t="s">
        <v>32</v>
      </c>
    </row>
    <row r="23" spans="1:29" ht="11.25" customHeight="1">
      <c r="A23" s="59">
        <v>40837</v>
      </c>
      <c r="B23" s="7">
        <v>-0.4</v>
      </c>
      <c r="C23" s="7">
        <v>14.2</v>
      </c>
      <c r="D23" s="51">
        <f t="shared" si="0"/>
        <v>6.8999999999999995</v>
      </c>
      <c r="E23" s="29"/>
      <c r="F23" s="7">
        <v>-0.4</v>
      </c>
      <c r="G23" s="7">
        <v>13.8</v>
      </c>
      <c r="H23" s="51">
        <f t="shared" si="1"/>
        <v>6.7</v>
      </c>
      <c r="I23" s="29"/>
      <c r="J23" s="7">
        <v>-0.5</v>
      </c>
      <c r="K23" s="7">
        <v>13.8</v>
      </c>
      <c r="L23" s="51">
        <f t="shared" si="2"/>
        <v>6.65</v>
      </c>
      <c r="M23" s="29"/>
      <c r="N23" s="7">
        <v>-0.4</v>
      </c>
      <c r="O23" s="7">
        <v>13.6</v>
      </c>
      <c r="P23" s="51">
        <f t="shared" si="3"/>
        <v>6.6</v>
      </c>
      <c r="Q23" s="6"/>
      <c r="R23" s="7">
        <f t="shared" si="4"/>
        <v>0</v>
      </c>
      <c r="S23" s="7">
        <f t="shared" si="5"/>
        <v>0.5999999999999996</v>
      </c>
      <c r="T23" s="11">
        <f t="shared" si="6"/>
        <v>0.2999999999999998</v>
      </c>
      <c r="U23" s="6"/>
      <c r="V23" s="66">
        <f t="shared" si="7"/>
        <v>0</v>
      </c>
      <c r="W23" s="66">
        <f t="shared" si="8"/>
        <v>0.20000000000000107</v>
      </c>
      <c r="X23" s="73">
        <f t="shared" si="9"/>
        <v>0.10000000000000053</v>
      </c>
      <c r="Y23" s="6"/>
      <c r="Z23" s="66">
        <f t="shared" si="10"/>
        <v>-0.09999999999999998</v>
      </c>
      <c r="AA23" s="66">
        <f t="shared" si="11"/>
        <v>0.20000000000000107</v>
      </c>
      <c r="AB23" s="27">
        <f t="shared" si="12"/>
        <v>0.05000000000000071</v>
      </c>
      <c r="AC23" s="78" t="s">
        <v>29</v>
      </c>
    </row>
    <row r="24" spans="1:29" ht="11.25" customHeight="1">
      <c r="A24" s="60">
        <v>40838</v>
      </c>
      <c r="B24" s="10">
        <v>-0.4</v>
      </c>
      <c r="C24" s="10">
        <v>19.8</v>
      </c>
      <c r="D24" s="49">
        <f t="shared" si="0"/>
        <v>9.700000000000001</v>
      </c>
      <c r="E24" s="29"/>
      <c r="F24" s="10">
        <v>-0.3</v>
      </c>
      <c r="G24" s="10">
        <v>19.5</v>
      </c>
      <c r="H24" s="49">
        <f t="shared" si="1"/>
        <v>9.6</v>
      </c>
      <c r="I24" s="29"/>
      <c r="J24" s="10">
        <v>-0.8</v>
      </c>
      <c r="K24" s="10">
        <v>19.4</v>
      </c>
      <c r="L24" s="49">
        <f t="shared" si="2"/>
        <v>9.299999999999999</v>
      </c>
      <c r="M24" s="29"/>
      <c r="N24" s="10">
        <v>-0.8</v>
      </c>
      <c r="O24" s="10">
        <v>19.3</v>
      </c>
      <c r="P24" s="49">
        <f t="shared" si="3"/>
        <v>9.25</v>
      </c>
      <c r="Q24" s="6"/>
      <c r="R24" s="10">
        <f t="shared" si="4"/>
        <v>0.4</v>
      </c>
      <c r="S24" s="10">
        <f t="shared" si="5"/>
        <v>0.5</v>
      </c>
      <c r="T24" s="12">
        <f t="shared" si="6"/>
        <v>0.45000000000000107</v>
      </c>
      <c r="U24" s="6"/>
      <c r="V24" s="26">
        <f t="shared" si="7"/>
        <v>0.5</v>
      </c>
      <c r="W24" s="26">
        <f t="shared" si="8"/>
        <v>0.1999999999999993</v>
      </c>
      <c r="X24" s="73">
        <f t="shared" si="9"/>
        <v>0.34999999999999964</v>
      </c>
      <c r="Y24" s="6"/>
      <c r="Z24" s="26">
        <f t="shared" si="10"/>
        <v>0</v>
      </c>
      <c r="AA24" s="26">
        <f t="shared" si="11"/>
        <v>0.09999999999999787</v>
      </c>
      <c r="AB24" s="27">
        <f t="shared" si="12"/>
        <v>0.049999999999998934</v>
      </c>
      <c r="AC24" s="78" t="s">
        <v>20</v>
      </c>
    </row>
    <row r="25" spans="1:29" ht="11.25" customHeight="1">
      <c r="A25" s="60">
        <v>40839</v>
      </c>
      <c r="B25" s="10">
        <v>8.7</v>
      </c>
      <c r="C25" s="10">
        <v>22.6</v>
      </c>
      <c r="D25" s="49">
        <f t="shared" si="0"/>
        <v>15.65</v>
      </c>
      <c r="E25" s="29"/>
      <c r="F25" s="10">
        <v>8.5</v>
      </c>
      <c r="G25" s="10">
        <v>22.6</v>
      </c>
      <c r="H25" s="49">
        <f t="shared" si="1"/>
        <v>15.55</v>
      </c>
      <c r="I25" s="29"/>
      <c r="J25" s="10">
        <v>8.5</v>
      </c>
      <c r="K25" s="10">
        <v>22.6</v>
      </c>
      <c r="L25" s="49">
        <f t="shared" si="2"/>
        <v>15.55</v>
      </c>
      <c r="M25" s="29"/>
      <c r="N25" s="10">
        <v>8.6</v>
      </c>
      <c r="O25" s="10">
        <v>22.6</v>
      </c>
      <c r="P25" s="49">
        <f t="shared" si="3"/>
        <v>15.600000000000001</v>
      </c>
      <c r="Q25" s="6"/>
      <c r="R25" s="10">
        <f t="shared" si="4"/>
        <v>0.09999999999999964</v>
      </c>
      <c r="S25" s="10">
        <f t="shared" si="5"/>
        <v>0</v>
      </c>
      <c r="T25" s="12">
        <f t="shared" si="6"/>
        <v>0.049999999999998934</v>
      </c>
      <c r="U25" s="6"/>
      <c r="V25" s="26">
        <f t="shared" si="7"/>
        <v>-0.09999999999999964</v>
      </c>
      <c r="W25" s="26">
        <f t="shared" si="8"/>
        <v>0</v>
      </c>
      <c r="X25" s="73">
        <f t="shared" si="9"/>
        <v>-0.05000000000000071</v>
      </c>
      <c r="Y25" s="6"/>
      <c r="Z25" s="26">
        <f t="shared" si="10"/>
        <v>-0.09999999999999964</v>
      </c>
      <c r="AA25" s="26">
        <f t="shared" si="11"/>
        <v>0</v>
      </c>
      <c r="AB25" s="27">
        <f t="shared" si="12"/>
        <v>-0.05000000000000071</v>
      </c>
      <c r="AC25" s="78" t="s">
        <v>24</v>
      </c>
    </row>
    <row r="26" spans="1:29" ht="11.25" customHeight="1">
      <c r="A26" s="60">
        <v>40840</v>
      </c>
      <c r="B26" s="10">
        <v>14.3</v>
      </c>
      <c r="C26" s="10">
        <v>18.3</v>
      </c>
      <c r="D26" s="49">
        <f t="shared" si="0"/>
        <v>16.3</v>
      </c>
      <c r="E26" s="29"/>
      <c r="F26" s="10">
        <v>14.2</v>
      </c>
      <c r="G26" s="10">
        <v>18.3</v>
      </c>
      <c r="H26" s="49">
        <f t="shared" si="1"/>
        <v>16.25</v>
      </c>
      <c r="I26" s="29"/>
      <c r="J26" s="10">
        <v>14.2</v>
      </c>
      <c r="K26" s="10">
        <v>18.3</v>
      </c>
      <c r="L26" s="49">
        <f t="shared" si="2"/>
        <v>16.25</v>
      </c>
      <c r="M26" s="29"/>
      <c r="N26" s="10">
        <v>14.3</v>
      </c>
      <c r="O26" s="10">
        <v>18.3</v>
      </c>
      <c r="P26" s="49">
        <f t="shared" si="3"/>
        <v>16.3</v>
      </c>
      <c r="Q26" s="6"/>
      <c r="R26" s="10">
        <f t="shared" si="4"/>
        <v>0</v>
      </c>
      <c r="S26" s="10">
        <f t="shared" si="5"/>
        <v>0</v>
      </c>
      <c r="T26" s="12">
        <f t="shared" si="6"/>
        <v>0</v>
      </c>
      <c r="U26" s="6"/>
      <c r="V26" s="26">
        <f t="shared" si="7"/>
        <v>-0.10000000000000142</v>
      </c>
      <c r="W26" s="26">
        <f t="shared" si="8"/>
        <v>0</v>
      </c>
      <c r="X26" s="73">
        <f t="shared" si="9"/>
        <v>-0.05000000000000071</v>
      </c>
      <c r="Y26" s="6"/>
      <c r="Z26" s="26">
        <f t="shared" si="10"/>
        <v>-0.10000000000000142</v>
      </c>
      <c r="AA26" s="26">
        <f t="shared" si="11"/>
        <v>0</v>
      </c>
      <c r="AB26" s="27">
        <f t="shared" si="12"/>
        <v>-0.05000000000000071</v>
      </c>
      <c r="AC26" s="78" t="s">
        <v>24</v>
      </c>
    </row>
    <row r="27" spans="1:29" ht="11.25" customHeight="1">
      <c r="A27" s="60">
        <v>40841</v>
      </c>
      <c r="B27" s="10">
        <v>8.8</v>
      </c>
      <c r="C27" s="10">
        <v>15.2</v>
      </c>
      <c r="D27" s="49">
        <f t="shared" si="0"/>
        <v>12</v>
      </c>
      <c r="E27" s="29"/>
      <c r="F27" s="10">
        <v>8.7</v>
      </c>
      <c r="G27" s="10">
        <v>14.9</v>
      </c>
      <c r="H27" s="49">
        <f t="shared" si="1"/>
        <v>11.8</v>
      </c>
      <c r="I27" s="29"/>
      <c r="J27" s="10">
        <v>8.8</v>
      </c>
      <c r="K27" s="10">
        <v>15</v>
      </c>
      <c r="L27" s="49">
        <f t="shared" si="2"/>
        <v>11.9</v>
      </c>
      <c r="M27" s="29"/>
      <c r="N27" s="10">
        <v>8.8</v>
      </c>
      <c r="O27" s="10">
        <v>14.9</v>
      </c>
      <c r="P27" s="49">
        <f t="shared" si="3"/>
        <v>11.850000000000001</v>
      </c>
      <c r="Q27" s="6"/>
      <c r="R27" s="10">
        <f t="shared" si="4"/>
        <v>0</v>
      </c>
      <c r="S27" s="10">
        <f t="shared" si="5"/>
        <v>0.29999999999999893</v>
      </c>
      <c r="T27" s="12">
        <f t="shared" si="6"/>
        <v>0.14999999999999858</v>
      </c>
      <c r="U27" s="6"/>
      <c r="V27" s="26">
        <f t="shared" si="7"/>
        <v>-0.10000000000000142</v>
      </c>
      <c r="W27" s="26">
        <f t="shared" si="8"/>
        <v>0</v>
      </c>
      <c r="X27" s="73">
        <f t="shared" si="9"/>
        <v>-0.05000000000000071</v>
      </c>
      <c r="Y27" s="6"/>
      <c r="Z27" s="26">
        <f t="shared" si="10"/>
        <v>0</v>
      </c>
      <c r="AA27" s="26">
        <f t="shared" si="11"/>
        <v>0.09999999999999964</v>
      </c>
      <c r="AB27" s="27">
        <f t="shared" si="12"/>
        <v>0.049999999999998934</v>
      </c>
      <c r="AC27" s="78" t="s">
        <v>25</v>
      </c>
    </row>
    <row r="28" spans="1:29" ht="11.25" customHeight="1">
      <c r="A28" s="60">
        <v>40842</v>
      </c>
      <c r="B28" s="10">
        <v>8.1</v>
      </c>
      <c r="C28" s="10">
        <v>16.8</v>
      </c>
      <c r="D28" s="49">
        <f t="shared" si="0"/>
        <v>12.45</v>
      </c>
      <c r="E28" s="29"/>
      <c r="F28" s="10">
        <v>8.1</v>
      </c>
      <c r="G28" s="10">
        <v>16.7</v>
      </c>
      <c r="H28" s="49">
        <f t="shared" si="1"/>
        <v>12.399999999999999</v>
      </c>
      <c r="I28" s="29"/>
      <c r="J28" s="10">
        <v>7.8</v>
      </c>
      <c r="K28" s="10">
        <v>16.7</v>
      </c>
      <c r="L28" s="49">
        <f t="shared" si="2"/>
        <v>12.25</v>
      </c>
      <c r="M28" s="29"/>
      <c r="N28" s="10">
        <v>7.8</v>
      </c>
      <c r="O28" s="10">
        <v>16.7</v>
      </c>
      <c r="P28" s="49">
        <f t="shared" si="3"/>
        <v>12.25</v>
      </c>
      <c r="Q28" s="6"/>
      <c r="R28" s="10">
        <f t="shared" si="4"/>
        <v>0.2999999999999998</v>
      </c>
      <c r="S28" s="10">
        <f t="shared" si="5"/>
        <v>0.10000000000000142</v>
      </c>
      <c r="T28" s="12">
        <f t="shared" si="6"/>
        <v>0.1999999999999993</v>
      </c>
      <c r="U28" s="6"/>
      <c r="V28" s="26">
        <f t="shared" si="7"/>
        <v>0.2999999999999998</v>
      </c>
      <c r="W28" s="26">
        <f t="shared" si="8"/>
        <v>0</v>
      </c>
      <c r="X28" s="73">
        <f t="shared" si="9"/>
        <v>0.14999999999999858</v>
      </c>
      <c r="Y28" s="6"/>
      <c r="Z28" s="26">
        <f t="shared" si="10"/>
        <v>0</v>
      </c>
      <c r="AA28" s="26">
        <f t="shared" si="11"/>
        <v>0</v>
      </c>
      <c r="AB28" s="27">
        <f t="shared" si="12"/>
        <v>0</v>
      </c>
      <c r="AC28" s="78" t="s">
        <v>24</v>
      </c>
    </row>
    <row r="29" spans="1:29" ht="11.25" customHeight="1">
      <c r="A29" s="60">
        <v>40843</v>
      </c>
      <c r="B29" s="10">
        <v>12.5</v>
      </c>
      <c r="C29" s="10">
        <v>16.3</v>
      </c>
      <c r="D29" s="49">
        <f t="shared" si="0"/>
        <v>14.4</v>
      </c>
      <c r="E29" s="29"/>
      <c r="F29" s="10">
        <v>12.6</v>
      </c>
      <c r="G29" s="10">
        <v>16.3</v>
      </c>
      <c r="H29" s="49">
        <f t="shared" si="1"/>
        <v>14.45</v>
      </c>
      <c r="I29" s="29"/>
      <c r="J29" s="10">
        <v>12.6</v>
      </c>
      <c r="K29" s="10">
        <v>16.3</v>
      </c>
      <c r="L29" s="49">
        <f t="shared" si="2"/>
        <v>14.45</v>
      </c>
      <c r="M29" s="29"/>
      <c r="N29" s="10">
        <v>12.6</v>
      </c>
      <c r="O29" s="10">
        <v>16.2</v>
      </c>
      <c r="P29" s="49">
        <f t="shared" si="3"/>
        <v>14.399999999999999</v>
      </c>
      <c r="Q29" s="6"/>
      <c r="R29" s="10">
        <f t="shared" si="4"/>
        <v>-0.09999999999999964</v>
      </c>
      <c r="S29" s="10">
        <f t="shared" si="5"/>
        <v>0.10000000000000142</v>
      </c>
      <c r="T29" s="12">
        <f t="shared" si="6"/>
        <v>1.7763568394002505E-15</v>
      </c>
      <c r="U29" s="6"/>
      <c r="V29" s="26">
        <f t="shared" si="7"/>
        <v>0</v>
      </c>
      <c r="W29" s="26">
        <f t="shared" si="8"/>
        <v>0.10000000000000142</v>
      </c>
      <c r="X29" s="73">
        <f t="shared" si="9"/>
        <v>0.05000000000000071</v>
      </c>
      <c r="Y29" s="6"/>
      <c r="Z29" s="26">
        <f t="shared" si="10"/>
        <v>0</v>
      </c>
      <c r="AA29" s="26">
        <f t="shared" si="11"/>
        <v>0.10000000000000142</v>
      </c>
      <c r="AB29" s="27">
        <f t="shared" si="12"/>
        <v>0.05000000000000071</v>
      </c>
      <c r="AC29" s="78" t="s">
        <v>31</v>
      </c>
    </row>
    <row r="30" spans="1:30" ht="11.25" customHeight="1">
      <c r="A30" s="60">
        <v>40844</v>
      </c>
      <c r="B30" s="10">
        <v>8.7</v>
      </c>
      <c r="C30" s="10">
        <v>18.2</v>
      </c>
      <c r="D30" s="49">
        <f t="shared" si="0"/>
        <v>13.45</v>
      </c>
      <c r="E30" s="29"/>
      <c r="F30" s="10">
        <v>8.7</v>
      </c>
      <c r="G30" s="10">
        <v>18</v>
      </c>
      <c r="H30" s="49">
        <f t="shared" si="1"/>
        <v>13.35</v>
      </c>
      <c r="I30" s="29"/>
      <c r="J30" s="10">
        <v>8.4</v>
      </c>
      <c r="K30" s="10">
        <v>17.7</v>
      </c>
      <c r="L30" s="49">
        <f t="shared" si="2"/>
        <v>13.05</v>
      </c>
      <c r="M30" s="29"/>
      <c r="N30" s="10">
        <v>8.4</v>
      </c>
      <c r="O30" s="10">
        <v>17.6</v>
      </c>
      <c r="P30" s="49">
        <f t="shared" si="3"/>
        <v>13</v>
      </c>
      <c r="Q30" s="6"/>
      <c r="R30" s="10">
        <f t="shared" si="4"/>
        <v>0.29999999999999893</v>
      </c>
      <c r="S30" s="10">
        <f t="shared" si="5"/>
        <v>0.5999999999999979</v>
      </c>
      <c r="T30" s="12">
        <f t="shared" si="6"/>
        <v>0.4499999999999993</v>
      </c>
      <c r="U30" s="6"/>
      <c r="V30" s="26">
        <f t="shared" si="7"/>
        <v>0.29999999999999893</v>
      </c>
      <c r="W30" s="26">
        <f t="shared" si="8"/>
        <v>0.3999999999999986</v>
      </c>
      <c r="X30" s="73">
        <f t="shared" si="9"/>
        <v>0.34999999999999964</v>
      </c>
      <c r="Y30" s="6"/>
      <c r="Z30" s="26">
        <f t="shared" si="10"/>
        <v>0</v>
      </c>
      <c r="AA30" s="26">
        <f t="shared" si="11"/>
        <v>0.09999999999999787</v>
      </c>
      <c r="AB30" s="27">
        <f t="shared" si="12"/>
        <v>0.05000000000000071</v>
      </c>
      <c r="AC30" s="78" t="s">
        <v>27</v>
      </c>
      <c r="AD30" s="75"/>
    </row>
    <row r="31" spans="1:30" ht="11.25" customHeight="1">
      <c r="A31" s="60">
        <v>40845</v>
      </c>
      <c r="B31" s="10">
        <v>12.8</v>
      </c>
      <c r="C31" s="10">
        <v>18.3</v>
      </c>
      <c r="D31" s="49">
        <f t="shared" si="0"/>
        <v>15.55</v>
      </c>
      <c r="E31" s="29"/>
      <c r="F31" s="10">
        <v>12.6</v>
      </c>
      <c r="G31" s="10">
        <v>18.2</v>
      </c>
      <c r="H31" s="49">
        <f t="shared" si="1"/>
        <v>15.399999999999999</v>
      </c>
      <c r="I31" s="29"/>
      <c r="J31" s="10">
        <v>12.6</v>
      </c>
      <c r="K31" s="10">
        <v>17.7</v>
      </c>
      <c r="L31" s="49">
        <f t="shared" si="2"/>
        <v>15.149999999999999</v>
      </c>
      <c r="M31" s="29"/>
      <c r="N31" s="10">
        <v>12.6</v>
      </c>
      <c r="O31" s="10">
        <v>17.7</v>
      </c>
      <c r="P31" s="49">
        <f t="shared" si="3"/>
        <v>15.149999999999999</v>
      </c>
      <c r="Q31" s="6"/>
      <c r="R31" s="10">
        <f t="shared" si="4"/>
        <v>0.20000000000000107</v>
      </c>
      <c r="S31" s="10">
        <f t="shared" si="5"/>
        <v>0.6000000000000014</v>
      </c>
      <c r="T31" s="12">
        <f t="shared" si="6"/>
        <v>0.40000000000000213</v>
      </c>
      <c r="U31" s="6"/>
      <c r="V31" s="26">
        <f t="shared" si="7"/>
        <v>0</v>
      </c>
      <c r="W31" s="26">
        <f t="shared" si="8"/>
        <v>0.5</v>
      </c>
      <c r="X31" s="73">
        <f t="shared" si="9"/>
        <v>0.25</v>
      </c>
      <c r="Y31" s="6"/>
      <c r="Z31" s="26">
        <f t="shared" si="10"/>
        <v>0</v>
      </c>
      <c r="AA31" s="26">
        <f t="shared" si="11"/>
        <v>0</v>
      </c>
      <c r="AB31" s="27">
        <f t="shared" si="12"/>
        <v>0</v>
      </c>
      <c r="AC31" s="78" t="s">
        <v>25</v>
      </c>
      <c r="AD31" s="75"/>
    </row>
    <row r="32" spans="1:30" ht="11.25" customHeight="1">
      <c r="A32" s="60">
        <v>40846</v>
      </c>
      <c r="B32" s="10">
        <v>11.1</v>
      </c>
      <c r="C32" s="10">
        <v>20.3</v>
      </c>
      <c r="D32" s="49">
        <f t="shared" si="0"/>
        <v>15.7</v>
      </c>
      <c r="E32" s="29"/>
      <c r="F32" s="10">
        <v>11</v>
      </c>
      <c r="G32" s="10">
        <v>19.7</v>
      </c>
      <c r="H32" s="49">
        <f t="shared" si="1"/>
        <v>15.35</v>
      </c>
      <c r="I32" s="29"/>
      <c r="J32" s="10">
        <v>10.6</v>
      </c>
      <c r="K32" s="10">
        <v>18.8</v>
      </c>
      <c r="L32" s="49">
        <f t="shared" si="2"/>
        <v>14.7</v>
      </c>
      <c r="M32" s="29"/>
      <c r="N32" s="10">
        <v>10.7</v>
      </c>
      <c r="O32" s="10">
        <v>18.7</v>
      </c>
      <c r="P32" s="49">
        <f t="shared" si="3"/>
        <v>14.7</v>
      </c>
      <c r="Q32" s="6"/>
      <c r="R32" s="10">
        <f t="shared" si="4"/>
        <v>0.40000000000000036</v>
      </c>
      <c r="S32" s="10">
        <f t="shared" si="5"/>
        <v>1.6000000000000014</v>
      </c>
      <c r="T32" s="12">
        <f t="shared" si="6"/>
        <v>1</v>
      </c>
      <c r="U32" s="6"/>
      <c r="V32" s="26">
        <f t="shared" si="7"/>
        <v>0.3000000000000007</v>
      </c>
      <c r="W32" s="26">
        <f t="shared" si="8"/>
        <v>1</v>
      </c>
      <c r="X32" s="73">
        <f t="shared" si="9"/>
        <v>0.6500000000000004</v>
      </c>
      <c r="Y32" s="6"/>
      <c r="Z32" s="26">
        <f t="shared" si="10"/>
        <v>-0.09999999999999964</v>
      </c>
      <c r="AA32" s="26">
        <f t="shared" si="11"/>
        <v>0.10000000000000142</v>
      </c>
      <c r="AB32" s="27">
        <f t="shared" si="12"/>
        <v>0</v>
      </c>
      <c r="AC32" s="78" t="s">
        <v>33</v>
      </c>
      <c r="AD32" s="75"/>
    </row>
    <row r="33" spans="1:30" ht="11.25" customHeight="1" thickBot="1">
      <c r="A33" s="60">
        <v>40847</v>
      </c>
      <c r="B33" s="10">
        <v>6.9</v>
      </c>
      <c r="C33" s="10">
        <v>19.4</v>
      </c>
      <c r="D33" s="49">
        <f t="shared" si="0"/>
        <v>13.149999999999999</v>
      </c>
      <c r="E33" s="29"/>
      <c r="F33" s="10">
        <v>6.9</v>
      </c>
      <c r="G33" s="10">
        <v>19.2</v>
      </c>
      <c r="H33" s="49">
        <f t="shared" si="1"/>
        <v>13.05</v>
      </c>
      <c r="I33" s="29"/>
      <c r="J33" s="10">
        <v>6.4</v>
      </c>
      <c r="K33" s="10">
        <v>19.2</v>
      </c>
      <c r="L33" s="49">
        <f t="shared" si="2"/>
        <v>12.8</v>
      </c>
      <c r="M33" s="29"/>
      <c r="N33" s="10">
        <v>6.5</v>
      </c>
      <c r="O33" s="10">
        <v>19.2</v>
      </c>
      <c r="P33" s="49">
        <f t="shared" si="3"/>
        <v>12.85</v>
      </c>
      <c r="Q33" s="6"/>
      <c r="R33" s="10">
        <f t="shared" si="4"/>
        <v>0.40000000000000036</v>
      </c>
      <c r="S33" s="10">
        <f t="shared" si="5"/>
        <v>0.1999999999999993</v>
      </c>
      <c r="T33" s="12">
        <f t="shared" si="6"/>
        <v>0.29999999999999893</v>
      </c>
      <c r="U33" s="6"/>
      <c r="V33" s="26">
        <f t="shared" si="7"/>
        <v>0.40000000000000036</v>
      </c>
      <c r="W33" s="26">
        <f t="shared" si="8"/>
        <v>0</v>
      </c>
      <c r="X33" s="73">
        <f t="shared" si="9"/>
        <v>0.20000000000000107</v>
      </c>
      <c r="Y33" s="6"/>
      <c r="Z33" s="26">
        <f t="shared" si="10"/>
        <v>-0.09999999999999964</v>
      </c>
      <c r="AA33" s="26">
        <f t="shared" si="11"/>
        <v>0</v>
      </c>
      <c r="AB33" s="27">
        <f t="shared" si="12"/>
        <v>-0.049999999999998934</v>
      </c>
      <c r="AC33" s="78" t="s">
        <v>21</v>
      </c>
      <c r="AD33" s="75"/>
    </row>
    <row r="34" spans="1:28" ht="13.5" customHeight="1" thickBot="1">
      <c r="A34" s="19"/>
      <c r="B34" s="55" t="s">
        <v>5</v>
      </c>
      <c r="C34" s="54" t="s">
        <v>6</v>
      </c>
      <c r="D34" s="53" t="s">
        <v>7</v>
      </c>
      <c r="E34" s="5"/>
      <c r="F34" s="55" t="s">
        <v>5</v>
      </c>
      <c r="G34" s="54" t="s">
        <v>6</v>
      </c>
      <c r="H34" s="53" t="s">
        <v>7</v>
      </c>
      <c r="I34" s="5"/>
      <c r="J34" s="56" t="s">
        <v>5</v>
      </c>
      <c r="K34" s="54" t="s">
        <v>6</v>
      </c>
      <c r="L34" s="53" t="s">
        <v>7</v>
      </c>
      <c r="M34" s="5"/>
      <c r="N34" s="56" t="s">
        <v>5</v>
      </c>
      <c r="O34" s="54" t="s">
        <v>6</v>
      </c>
      <c r="P34" s="53" t="s">
        <v>7</v>
      </c>
      <c r="Q34" s="6"/>
      <c r="R34" s="55" t="s">
        <v>5</v>
      </c>
      <c r="S34" s="54" t="s">
        <v>6</v>
      </c>
      <c r="T34" s="53" t="s">
        <v>7</v>
      </c>
      <c r="U34" s="6"/>
      <c r="V34" s="55" t="s">
        <v>5</v>
      </c>
      <c r="W34" s="54" t="s">
        <v>6</v>
      </c>
      <c r="X34" s="53" t="s">
        <v>7</v>
      </c>
      <c r="Y34" s="6"/>
      <c r="Z34" s="55" t="s">
        <v>5</v>
      </c>
      <c r="AA34" s="54" t="s">
        <v>6</v>
      </c>
      <c r="AB34" s="53" t="s">
        <v>7</v>
      </c>
    </row>
    <row r="35" spans="1:28" ht="13.5" customHeight="1">
      <c r="A35" s="20" t="s">
        <v>1</v>
      </c>
      <c r="B35" s="31">
        <f>MAX(B3:B33)</f>
        <v>15.6</v>
      </c>
      <c r="C35" s="31">
        <f>MAX(C3:C33)</f>
        <v>31.2</v>
      </c>
      <c r="D35" s="32">
        <f>MAX(D3:D33)</f>
        <v>19.95</v>
      </c>
      <c r="E35" s="29"/>
      <c r="F35" s="31">
        <f>MAX(F3:F33)</f>
        <v>15.4</v>
      </c>
      <c r="G35" s="31">
        <f>MAX(G3:G33)</f>
        <v>30.5</v>
      </c>
      <c r="H35" s="32">
        <f>MAX(H3:H33)</f>
        <v>19.65</v>
      </c>
      <c r="I35" s="29"/>
      <c r="J35" s="33">
        <f>MAX(J3:J33)</f>
        <v>15.4</v>
      </c>
      <c r="K35" s="31">
        <f>MAX(K3:K33)</f>
        <v>29.8</v>
      </c>
      <c r="L35" s="34">
        <f>MAX(L3:L33)</f>
        <v>19.6</v>
      </c>
      <c r="M35" s="29"/>
      <c r="N35" s="33">
        <f>MAX(N3:N33)</f>
        <v>15.4</v>
      </c>
      <c r="O35" s="31">
        <f>MAX(O3:O33)</f>
        <v>29.7</v>
      </c>
      <c r="P35" s="34">
        <f>MAX(P3:P33)</f>
        <v>19.55</v>
      </c>
      <c r="Q35" s="30"/>
      <c r="R35" s="31">
        <f>MAX(R3:R33)</f>
        <v>0.5</v>
      </c>
      <c r="S35" s="31">
        <f>MAX(S3:S33)</f>
        <v>1.8000000000000007</v>
      </c>
      <c r="T35" s="34">
        <f>MAX(T3:T33)</f>
        <v>1</v>
      </c>
      <c r="U35" s="30"/>
      <c r="V35" s="31">
        <f>MAX(V3:V33)</f>
        <v>0.5</v>
      </c>
      <c r="W35" s="31">
        <f>MAX(W3:W33)</f>
        <v>1.1000000000000014</v>
      </c>
      <c r="X35" s="34">
        <f>MAX(X3:X33)</f>
        <v>0.6500000000000004</v>
      </c>
      <c r="Y35" s="30"/>
      <c r="Z35" s="31">
        <f>MAX(Z3:Z33)</f>
        <v>0</v>
      </c>
      <c r="AA35" s="31">
        <f>MAX(AA3:AA33)</f>
        <v>0.40000000000000213</v>
      </c>
      <c r="AB35" s="34">
        <f>MAX(AB3:AB33)</f>
        <v>0.1999999999999993</v>
      </c>
    </row>
    <row r="36" spans="1:28" ht="13.5" customHeight="1">
      <c r="A36" s="21" t="s">
        <v>2</v>
      </c>
      <c r="B36" s="35">
        <f>AVERAGE(B3:B33)</f>
        <v>9.00322580645161</v>
      </c>
      <c r="C36" s="35">
        <f>AVERAGE(C3:C33)</f>
        <v>20.29999999999999</v>
      </c>
      <c r="D36" s="36">
        <f>AVERAGE(D3:D33)</f>
        <v>14.651612903225804</v>
      </c>
      <c r="E36" s="29"/>
      <c r="F36" s="35">
        <f>AVERAGE(F3:F33)</f>
        <v>8.94838709677419</v>
      </c>
      <c r="G36" s="35">
        <f>AVERAGE(G3:G33)</f>
        <v>20.03548387096775</v>
      </c>
      <c r="H36" s="36">
        <f>AVERAGE(H3:H33)</f>
        <v>14.491935483870968</v>
      </c>
      <c r="I36" s="29"/>
      <c r="J36" s="37">
        <f>AVERAGE(J3:J33)</f>
        <v>8.751612903225807</v>
      </c>
      <c r="K36" s="35">
        <f>AVERAGE(K3:K33)</f>
        <v>20.038709677419355</v>
      </c>
      <c r="L36" s="35">
        <f>AVERAGE(L3:L33)</f>
        <v>14.395161290322578</v>
      </c>
      <c r="M36" s="29"/>
      <c r="N36" s="37">
        <f>AVERAGE(N3:N33)</f>
        <v>8.803225806451612</v>
      </c>
      <c r="O36" s="35">
        <f>AVERAGE(O3:O33)</f>
        <v>19.929032258064527</v>
      </c>
      <c r="P36" s="35">
        <f>AVERAGE(P3:P33)</f>
        <v>14.366129032258067</v>
      </c>
      <c r="Q36" s="30"/>
      <c r="R36" s="35">
        <f>AVERAGE(R3:R33)</f>
        <v>0.2</v>
      </c>
      <c r="S36" s="35">
        <f>AVERAGE(S3:S33)</f>
        <v>0.3709677419354836</v>
      </c>
      <c r="T36" s="62">
        <f>AVERAGE(T3:T33)</f>
        <v>0.2854838709677416</v>
      </c>
      <c r="U36" s="30"/>
      <c r="V36" s="35">
        <f>AVERAGE(V3:V33)</f>
        <v>0.14516129032258066</v>
      </c>
      <c r="W36" s="35">
        <f>AVERAGE(W3:W33)</f>
        <v>0.106451612903226</v>
      </c>
      <c r="X36" s="62">
        <f>AVERAGE(X3:X33)</f>
        <v>0.1258064516129029</v>
      </c>
      <c r="Y36" s="30"/>
      <c r="Z36" s="35">
        <f>AVERAGE(Z3:Z33)</f>
        <v>-0.051612903225806354</v>
      </c>
      <c r="AA36" s="35">
        <f>AVERAGE(AA3:AA33)</f>
        <v>0.10967741935483867</v>
      </c>
      <c r="AB36" s="62">
        <f>AVERAGE(AB3:AB33)</f>
        <v>0.029032258064516255</v>
      </c>
    </row>
    <row r="37" spans="1:28" ht="13.5" customHeight="1" thickBot="1">
      <c r="A37" s="22" t="s">
        <v>3</v>
      </c>
      <c r="B37" s="38">
        <f>MIN(B3:B33)</f>
        <v>-0.4</v>
      </c>
      <c r="C37" s="38">
        <f>MIN(C3:C33)</f>
        <v>14.2</v>
      </c>
      <c r="D37" s="39">
        <f>MIN(D3:D33)</f>
        <v>6.8999999999999995</v>
      </c>
      <c r="E37" s="29"/>
      <c r="F37" s="38">
        <f>MIN(F3:F33)</f>
        <v>-0.4</v>
      </c>
      <c r="G37" s="38">
        <f>MIN(G3:G33)</f>
        <v>13.8</v>
      </c>
      <c r="H37" s="39">
        <f>MIN(H3:H33)</f>
        <v>6.7</v>
      </c>
      <c r="I37" s="29"/>
      <c r="J37" s="40">
        <f>MIN(J3:J33)</f>
        <v>-0.8</v>
      </c>
      <c r="K37" s="41">
        <f>MIN(K3:K33)</f>
        <v>13.8</v>
      </c>
      <c r="L37" s="42">
        <f>MIN(L3:L33)</f>
        <v>6.65</v>
      </c>
      <c r="M37" s="29"/>
      <c r="N37" s="40">
        <f>MIN(N3:N33)</f>
        <v>-0.8</v>
      </c>
      <c r="O37" s="41">
        <f>MIN(O3:O33)</f>
        <v>13.6</v>
      </c>
      <c r="P37" s="42">
        <f>MIN(P3:P33)</f>
        <v>6.6</v>
      </c>
      <c r="Q37" s="30"/>
      <c r="R37" s="41">
        <f>MIN(R3:R33)</f>
        <v>-0.09999999999999964</v>
      </c>
      <c r="S37" s="41">
        <f>MIN(S3:S33)</f>
        <v>-0.3000000000000007</v>
      </c>
      <c r="T37" s="42">
        <f>MIN(T3:T33)</f>
        <v>-0.15000000000000213</v>
      </c>
      <c r="U37" s="30"/>
      <c r="V37" s="41">
        <f>MIN(V3:V33)</f>
        <v>-0.10000000000000142</v>
      </c>
      <c r="W37" s="41">
        <f>MIN(W3:W33)</f>
        <v>-0.3000000000000007</v>
      </c>
      <c r="X37" s="42">
        <f>MIN(X3:X33)</f>
        <v>-0.10000000000000142</v>
      </c>
      <c r="Y37" s="30"/>
      <c r="Z37" s="41">
        <f>MIN(Z3:Z33)</f>
        <v>-0.1999999999999993</v>
      </c>
      <c r="AA37" s="41">
        <f>MIN(AA3:AA33)</f>
        <v>0</v>
      </c>
      <c r="AB37" s="42">
        <f>MIN(AB3:AB33)</f>
        <v>-0.05000000000000071</v>
      </c>
    </row>
    <row r="38" spans="1:28" ht="13.5" customHeight="1" thickBot="1">
      <c r="A38" s="23"/>
      <c r="B38" s="43"/>
      <c r="C38" s="44"/>
      <c r="D38" s="44"/>
      <c r="E38" s="46"/>
      <c r="F38" s="43"/>
      <c r="G38" s="44"/>
      <c r="H38" s="44"/>
      <c r="I38" s="46"/>
      <c r="J38" s="43"/>
      <c r="K38" s="44"/>
      <c r="L38" s="44"/>
      <c r="M38" s="46"/>
      <c r="N38" s="43"/>
      <c r="O38" s="44"/>
      <c r="P38" s="45"/>
      <c r="Q38" s="47"/>
      <c r="R38" s="43"/>
      <c r="S38" s="44"/>
      <c r="T38" s="45"/>
      <c r="U38" s="47"/>
      <c r="V38" s="43"/>
      <c r="W38" s="44"/>
      <c r="X38" s="45"/>
      <c r="Y38" s="47"/>
      <c r="Z38" s="43"/>
      <c r="AA38" s="44"/>
      <c r="AB38" s="45"/>
    </row>
    <row r="39" spans="10:16" ht="12">
      <c r="J39" s="1"/>
      <c r="K39" s="1"/>
      <c r="L39" s="1"/>
      <c r="N39" s="1"/>
      <c r="O39" s="1"/>
      <c r="P39" s="1"/>
    </row>
    <row r="40" spans="1:16" ht="10.5" customHeight="1">
      <c r="A40" s="24" t="s">
        <v>9</v>
      </c>
      <c r="B40" s="24"/>
      <c r="C40" s="24"/>
      <c r="D40" s="24"/>
      <c r="E40" s="25"/>
      <c r="F40" s="24"/>
      <c r="G40" s="24"/>
      <c r="H40" s="24"/>
      <c r="I40" s="25"/>
      <c r="J40" s="25"/>
      <c r="K40" s="25"/>
      <c r="L40" s="25"/>
      <c r="M40" s="25"/>
      <c r="N40" s="25"/>
      <c r="O40" s="25"/>
      <c r="P40" s="25"/>
    </row>
    <row r="41" spans="1:16" ht="10.5" customHeight="1">
      <c r="A41" s="24" t="s">
        <v>8</v>
      </c>
      <c r="B41" s="24"/>
      <c r="C41" s="24"/>
      <c r="D41" s="24"/>
      <c r="E41" s="25"/>
      <c r="F41" s="24"/>
      <c r="G41" s="24"/>
      <c r="H41" s="24"/>
      <c r="I41" s="25"/>
      <c r="J41" s="25"/>
      <c r="K41" s="25"/>
      <c r="L41" s="25"/>
      <c r="M41" s="25"/>
      <c r="N41" s="25"/>
      <c r="O41" s="25"/>
      <c r="P41" s="25"/>
    </row>
    <row r="42" spans="1:16" ht="10.5" customHeight="1">
      <c r="A42" s="24" t="s">
        <v>4</v>
      </c>
      <c r="B42" s="24"/>
      <c r="C42" s="24"/>
      <c r="D42" s="24"/>
      <c r="E42" s="25"/>
      <c r="F42" s="24"/>
      <c r="G42" s="24"/>
      <c r="H42" s="24"/>
      <c r="I42" s="25"/>
      <c r="J42" s="25"/>
      <c r="K42" s="25"/>
      <c r="L42" s="25"/>
      <c r="M42" s="25"/>
      <c r="N42" s="25"/>
      <c r="O42" s="25"/>
      <c r="P42" s="25"/>
    </row>
    <row r="43" spans="10:16" ht="12">
      <c r="J43" s="1"/>
      <c r="K43" s="1"/>
      <c r="L43" s="1"/>
      <c r="N43" s="1"/>
      <c r="O43" s="1"/>
      <c r="P43" s="1"/>
    </row>
    <row r="44" spans="10:16" ht="12">
      <c r="J44" s="1"/>
      <c r="K44" s="1"/>
      <c r="L44" s="1"/>
      <c r="N44" s="1"/>
      <c r="O44" s="1"/>
      <c r="P44" s="1"/>
    </row>
    <row r="45" spans="10:16" ht="12">
      <c r="J45" s="1"/>
      <c r="K45" s="1"/>
      <c r="L45" s="1"/>
      <c r="N45" s="1"/>
      <c r="O45" s="1"/>
      <c r="P45" s="1"/>
    </row>
    <row r="46" spans="10:16" ht="12">
      <c r="J46" s="1"/>
      <c r="K46" s="1"/>
      <c r="L46" s="1"/>
      <c r="N46" s="1"/>
      <c r="O46" s="1"/>
      <c r="P46" s="1"/>
    </row>
    <row r="47" spans="10:16" ht="12">
      <c r="J47" s="1"/>
      <c r="K47" s="1"/>
      <c r="L47" s="1"/>
      <c r="N47" s="1"/>
      <c r="O47" s="1"/>
      <c r="P47" s="1"/>
    </row>
    <row r="48" spans="10:16" ht="12">
      <c r="J48" s="1"/>
      <c r="K48" s="1"/>
      <c r="L48" s="1"/>
      <c r="N48" s="1"/>
      <c r="O48" s="1"/>
      <c r="P48" s="1"/>
    </row>
    <row r="49" spans="10:16" ht="12">
      <c r="J49" s="1"/>
      <c r="K49" s="1"/>
      <c r="L49" s="1"/>
      <c r="N49" s="1"/>
      <c r="O49" s="1"/>
      <c r="P49" s="1"/>
    </row>
    <row r="50" spans="10:16" ht="12">
      <c r="J50" s="1"/>
      <c r="K50" s="1"/>
      <c r="L50" s="1"/>
      <c r="N50" s="1"/>
      <c r="O50" s="1"/>
      <c r="P50" s="1"/>
    </row>
    <row r="51" spans="10:16" ht="12">
      <c r="J51" s="1"/>
      <c r="K51" s="1"/>
      <c r="L51" s="1"/>
      <c r="N51" s="1"/>
      <c r="O51" s="1"/>
      <c r="P51" s="1"/>
    </row>
    <row r="52" spans="10:16" ht="12">
      <c r="J52" s="1"/>
      <c r="K52" s="1"/>
      <c r="L52" s="1"/>
      <c r="N52" s="1"/>
      <c r="O52" s="1"/>
      <c r="P52" s="1"/>
    </row>
    <row r="53" spans="10:16" ht="12">
      <c r="J53" s="1"/>
      <c r="K53" s="1"/>
      <c r="L53" s="1"/>
      <c r="N53" s="1"/>
      <c r="O53" s="1"/>
      <c r="P53" s="1"/>
    </row>
    <row r="54" spans="10:16" ht="12">
      <c r="J54" s="1"/>
      <c r="K54" s="1"/>
      <c r="L54" s="1"/>
      <c r="N54" s="1"/>
      <c r="O54" s="1"/>
      <c r="P54" s="1"/>
    </row>
    <row r="55" spans="10:16" ht="12">
      <c r="J55" s="1"/>
      <c r="K55" s="1"/>
      <c r="L55" s="1"/>
      <c r="N55" s="1"/>
      <c r="O55" s="1"/>
      <c r="P55" s="1"/>
    </row>
    <row r="56" spans="10:16" ht="12">
      <c r="J56" s="1"/>
      <c r="K56" s="1"/>
      <c r="L56" s="1"/>
      <c r="N56" s="1"/>
      <c r="O56" s="1"/>
      <c r="P56" s="1"/>
    </row>
    <row r="57" spans="10:16" ht="12">
      <c r="J57" s="1"/>
      <c r="K57" s="1"/>
      <c r="L57" s="1"/>
      <c r="N57" s="1"/>
      <c r="O57" s="1"/>
      <c r="P57" s="1"/>
    </row>
    <row r="58" spans="10:16" ht="12">
      <c r="J58" s="1"/>
      <c r="K58" s="1"/>
      <c r="L58" s="1"/>
      <c r="N58" s="1"/>
      <c r="O58" s="1"/>
      <c r="P58" s="1"/>
    </row>
    <row r="59" spans="10:16" ht="12">
      <c r="J59" s="1"/>
      <c r="K59" s="1"/>
      <c r="L59" s="1"/>
      <c r="N59" s="1"/>
      <c r="O59" s="1"/>
      <c r="P59" s="1"/>
    </row>
    <row r="60" spans="10:16" ht="12">
      <c r="J60" s="1"/>
      <c r="K60" s="1"/>
      <c r="L60" s="1"/>
      <c r="N60" s="1"/>
      <c r="O60" s="1"/>
      <c r="P60" s="1"/>
    </row>
    <row r="61" spans="10:16" ht="12">
      <c r="J61" s="1"/>
      <c r="K61" s="1"/>
      <c r="L61" s="1"/>
      <c r="N61" s="1"/>
      <c r="O61" s="1"/>
      <c r="P61" s="1"/>
    </row>
    <row r="62" spans="10:16" ht="12">
      <c r="J62" s="1"/>
      <c r="K62" s="1"/>
      <c r="L62" s="1"/>
      <c r="N62" s="1"/>
      <c r="O62" s="1"/>
      <c r="P62" s="1"/>
    </row>
    <row r="63" spans="10:16" ht="12">
      <c r="J63" s="1"/>
      <c r="K63" s="1"/>
      <c r="L63" s="1"/>
      <c r="N63" s="1"/>
      <c r="O63" s="1"/>
      <c r="P63" s="1"/>
    </row>
    <row r="64" spans="10:16" ht="12">
      <c r="J64" s="1"/>
      <c r="K64" s="1"/>
      <c r="L64" s="1"/>
      <c r="N64" s="1"/>
      <c r="O64" s="1"/>
      <c r="P64" s="1"/>
    </row>
    <row r="65" spans="10:16" ht="12">
      <c r="J65" s="1"/>
      <c r="K65" s="1"/>
      <c r="L65" s="1"/>
      <c r="N65" s="1"/>
      <c r="O65" s="1"/>
      <c r="P65" s="1"/>
    </row>
    <row r="66" spans="10:16" ht="12">
      <c r="J66" s="1"/>
      <c r="K66" s="1"/>
      <c r="L66" s="1"/>
      <c r="N66" s="1"/>
      <c r="O66" s="1"/>
      <c r="P66" s="1"/>
    </row>
    <row r="67" spans="10:16" ht="12">
      <c r="J67" s="1"/>
      <c r="K67" s="1"/>
      <c r="L67" s="1"/>
      <c r="N67" s="1"/>
      <c r="O67" s="1"/>
      <c r="P67" s="1"/>
    </row>
    <row r="68" spans="10:16" ht="12">
      <c r="J68" s="1"/>
      <c r="K68" s="1"/>
      <c r="L68" s="1"/>
      <c r="N68" s="1"/>
      <c r="O68" s="1"/>
      <c r="P68" s="1"/>
    </row>
    <row r="69" spans="10:16" ht="12">
      <c r="J69" s="1"/>
      <c r="K69" s="1"/>
      <c r="L69" s="1"/>
      <c r="N69" s="1"/>
      <c r="O69" s="1"/>
      <c r="P69" s="1"/>
    </row>
    <row r="70" spans="10:16" ht="12">
      <c r="J70" s="1"/>
      <c r="K70" s="1"/>
      <c r="L70" s="1"/>
      <c r="N70" s="1"/>
      <c r="O70" s="1"/>
      <c r="P70" s="1"/>
    </row>
    <row r="71" spans="10:16" ht="12">
      <c r="J71" s="1"/>
      <c r="K71" s="1"/>
      <c r="L71" s="1"/>
      <c r="N71" s="1"/>
      <c r="O71" s="1"/>
      <c r="P71" s="1"/>
    </row>
    <row r="72" spans="10:16" ht="12">
      <c r="J72" s="1"/>
      <c r="K72" s="1"/>
      <c r="L72" s="1"/>
      <c r="N72" s="1"/>
      <c r="O72" s="1"/>
      <c r="P72" s="1"/>
    </row>
    <row r="73" spans="10:16" ht="12">
      <c r="J73" s="1"/>
      <c r="K73" s="1"/>
      <c r="L73" s="1"/>
      <c r="N73" s="1"/>
      <c r="O73" s="1"/>
      <c r="P73" s="1"/>
    </row>
    <row r="74" spans="10:16" ht="12">
      <c r="J74" s="1"/>
      <c r="K74" s="1"/>
      <c r="L74" s="1"/>
      <c r="N74" s="1"/>
      <c r="O74" s="1"/>
      <c r="P74" s="1"/>
    </row>
    <row r="75" spans="10:16" ht="12">
      <c r="J75" s="1"/>
      <c r="K75" s="1"/>
      <c r="L75" s="1"/>
      <c r="N75" s="1"/>
      <c r="O75" s="1"/>
      <c r="P75" s="1"/>
    </row>
  </sheetData>
  <mergeCells count="7">
    <mergeCell ref="Z1:AB1"/>
    <mergeCell ref="B1:D1"/>
    <mergeCell ref="V1:X1"/>
    <mergeCell ref="F1:H1"/>
    <mergeCell ref="J1:L1"/>
    <mergeCell ref="R1:T1"/>
    <mergeCell ref="N1:P1"/>
  </mergeCells>
  <conditionalFormatting sqref="C3:C33 F21:F23 G21:G33 F3:G20 J3:K33 N3:O33">
    <cfRule type="cellIs" priority="1" dxfId="0" operator="equal" stopIfTrue="1">
      <formula>C$37</formula>
    </cfRule>
    <cfRule type="cellIs" priority="2" dxfId="1" operator="equal" stopIfTrue="1">
      <formula>C$35</formula>
    </cfRule>
  </conditionalFormatting>
  <conditionalFormatting sqref="P3:P33 H3:H33 L3:L33 D3:D33">
    <cfRule type="cellIs" priority="3" dxfId="2" operator="equal" stopIfTrue="1">
      <formula>D$37</formula>
    </cfRule>
    <cfRule type="cellIs" priority="4" dxfId="3" operator="equal" stopIfTrue="1">
      <formula>D$35</formula>
    </cfRule>
  </conditionalFormatting>
  <conditionalFormatting sqref="V3:X33 Z3:AB33 R3:T33">
    <cfRule type="cellIs" priority="5" dxfId="4" operator="equal" stopIfTrue="1">
      <formula>R$37</formula>
    </cfRule>
    <cfRule type="cellIs" priority="6" dxfId="5" operator="equal" stopIfTrue="1">
      <formula>R$35</formula>
    </cfRule>
  </conditionalFormatting>
  <conditionalFormatting sqref="F24:F33">
    <cfRule type="cellIs" priority="7" dxfId="0" operator="equal" stopIfTrue="1">
      <formula>$F$37</formula>
    </cfRule>
    <cfRule type="cellIs" priority="8" dxfId="1" operator="equal" stopIfTrue="1">
      <formula>$F$35</formula>
    </cfRule>
  </conditionalFormatting>
  <conditionalFormatting sqref="B3:B33">
    <cfRule type="cellIs" priority="9" dxfId="6" operator="equal" stopIfTrue="1">
      <formula>$B$35</formula>
    </cfRule>
    <cfRule type="cellIs" priority="10" dxfId="7" operator="equal" stopIfTrue="1">
      <formula>$B$37</formula>
    </cfRule>
  </conditionalFormatting>
  <printOptions/>
  <pageMargins left="0.75" right="0.75" top="1" bottom="1" header="0.4921259845" footer="0.4921259845"/>
  <pageSetup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90"/>
  <dimension ref="A1:AG74"/>
  <sheetViews>
    <sheetView showGridLines="0" workbookViewId="0" topLeftCell="A1">
      <selection activeCell="A1" sqref="A1"/>
    </sheetView>
  </sheetViews>
  <sheetFormatPr defaultColWidth="12" defaultRowHeight="12"/>
  <cols>
    <col min="1" max="1" width="12.83203125" style="0" customWidth="1"/>
    <col min="2" max="4" width="5.83203125" style="0" customWidth="1"/>
    <col min="5" max="5" width="1.0078125" style="0" customWidth="1"/>
    <col min="6" max="8" width="5.83203125" style="0" customWidth="1"/>
    <col min="9" max="9" width="1.0078125" style="0" customWidth="1"/>
    <col min="10" max="12" width="5.83203125" style="0" customWidth="1"/>
    <col min="13" max="13" width="1.0078125" style="0" customWidth="1"/>
    <col min="14" max="16" width="5.83203125" style="0" customWidth="1"/>
    <col min="17" max="17" width="0.4921875" style="0" customWidth="1"/>
    <col min="18" max="19" width="5.83203125" style="0" customWidth="1"/>
    <col min="20" max="20" width="6.83203125" style="0" customWidth="1"/>
    <col min="21" max="21" width="0.4921875" style="0" customWidth="1"/>
    <col min="22" max="23" width="5.83203125" style="0" customWidth="1"/>
    <col min="24" max="24" width="6.83203125" style="0" customWidth="1"/>
    <col min="25" max="25" width="0.4921875" style="0" customWidth="1"/>
    <col min="26" max="27" width="5.83203125" style="0" customWidth="1"/>
    <col min="28" max="28" width="6.83203125" style="0" customWidth="1"/>
    <col min="29" max="29" width="12" style="78" customWidth="1"/>
  </cols>
  <sheetData>
    <row r="1" spans="1:29" s="4" customFormat="1" ht="19.5" customHeight="1" thickBot="1">
      <c r="A1" s="81"/>
      <c r="B1" s="119" t="s">
        <v>11</v>
      </c>
      <c r="C1" s="120"/>
      <c r="D1" s="120"/>
      <c r="E1" s="2"/>
      <c r="F1" s="110" t="s">
        <v>12</v>
      </c>
      <c r="G1" s="111"/>
      <c r="H1" s="111"/>
      <c r="I1" s="2"/>
      <c r="J1" s="112" t="s">
        <v>10</v>
      </c>
      <c r="K1" s="113"/>
      <c r="L1" s="113"/>
      <c r="M1" s="2"/>
      <c r="N1" s="117" t="s">
        <v>37</v>
      </c>
      <c r="O1" s="118"/>
      <c r="P1" s="118"/>
      <c r="Q1" s="3"/>
      <c r="R1" s="114" t="s">
        <v>13</v>
      </c>
      <c r="S1" s="115"/>
      <c r="T1" s="116"/>
      <c r="U1" s="3"/>
      <c r="V1" s="107" t="s">
        <v>14</v>
      </c>
      <c r="W1" s="108"/>
      <c r="X1" s="109"/>
      <c r="Y1" s="3"/>
      <c r="Z1" s="102" t="s">
        <v>15</v>
      </c>
      <c r="AA1" s="103"/>
      <c r="AB1" s="104"/>
      <c r="AC1" s="77" t="s">
        <v>16</v>
      </c>
    </row>
    <row r="2" spans="1:28" ht="13.5" customHeight="1" thickBot="1">
      <c r="A2" s="61" t="s">
        <v>0</v>
      </c>
      <c r="B2" s="55" t="s">
        <v>5</v>
      </c>
      <c r="C2" s="54" t="s">
        <v>6</v>
      </c>
      <c r="D2" s="53" t="s">
        <v>7</v>
      </c>
      <c r="E2" s="5"/>
      <c r="F2" s="55" t="s">
        <v>5</v>
      </c>
      <c r="G2" s="54" t="s">
        <v>6</v>
      </c>
      <c r="H2" s="53" t="s">
        <v>7</v>
      </c>
      <c r="I2" s="5"/>
      <c r="J2" s="56" t="s">
        <v>5</v>
      </c>
      <c r="K2" s="54" t="s">
        <v>6</v>
      </c>
      <c r="L2" s="53" t="s">
        <v>7</v>
      </c>
      <c r="M2" s="5"/>
      <c r="N2" s="56" t="s">
        <v>5</v>
      </c>
      <c r="O2" s="54" t="s">
        <v>6</v>
      </c>
      <c r="P2" s="53" t="s">
        <v>7</v>
      </c>
      <c r="Q2" s="6"/>
      <c r="R2" s="55" t="s">
        <v>5</v>
      </c>
      <c r="S2" s="54" t="s">
        <v>6</v>
      </c>
      <c r="T2" s="53" t="s">
        <v>7</v>
      </c>
      <c r="U2" s="6"/>
      <c r="V2" s="55" t="s">
        <v>5</v>
      </c>
      <c r="W2" s="54" t="s">
        <v>6</v>
      </c>
      <c r="X2" s="63" t="s">
        <v>7</v>
      </c>
      <c r="Y2" s="6"/>
      <c r="Z2" s="55" t="s">
        <v>5</v>
      </c>
      <c r="AA2" s="54" t="s">
        <v>6</v>
      </c>
      <c r="AB2" s="53" t="s">
        <v>7</v>
      </c>
    </row>
    <row r="3" spans="1:29" ht="11.25" customHeight="1">
      <c r="A3" s="18">
        <v>40848</v>
      </c>
      <c r="B3" s="9">
        <v>9</v>
      </c>
      <c r="C3" s="9">
        <v>18.1</v>
      </c>
      <c r="D3" s="49">
        <f aca="true" t="shared" si="0" ref="D3:D32">IF(C3="","",AVERAGE(B3:C3))</f>
        <v>13.55</v>
      </c>
      <c r="E3" s="29"/>
      <c r="F3" s="64">
        <v>9</v>
      </c>
      <c r="G3" s="64">
        <v>17.6</v>
      </c>
      <c r="H3" s="65">
        <f aca="true" t="shared" si="1" ref="H3:H32">IF(G3="","",AVERAGE(F3:G3))</f>
        <v>13.3</v>
      </c>
      <c r="I3" s="29"/>
      <c r="J3" s="8">
        <v>8.7</v>
      </c>
      <c r="K3" s="9">
        <v>17.7</v>
      </c>
      <c r="L3" s="49">
        <f aca="true" t="shared" si="2" ref="L3:L32">IF(K3="","",AVERAGE(J3:K3))</f>
        <v>13.2</v>
      </c>
      <c r="M3" s="29"/>
      <c r="N3" s="8">
        <v>8.7</v>
      </c>
      <c r="O3" s="9">
        <v>17.6</v>
      </c>
      <c r="P3" s="49">
        <f aca="true" t="shared" si="3" ref="P3:P32">IF(O3="","",AVERAGE(N3:O3))</f>
        <v>13.15</v>
      </c>
      <c r="Q3" s="6"/>
      <c r="R3" s="7">
        <f aca="true" t="shared" si="4" ref="R3:R32">IF(N3="","",B3-N3)</f>
        <v>0.3000000000000007</v>
      </c>
      <c r="S3" s="7">
        <f aca="true" t="shared" si="5" ref="S3:S32">IF(O3="","",C3-O3)</f>
        <v>0.5</v>
      </c>
      <c r="T3" s="11">
        <f aca="true" t="shared" si="6" ref="T3:T32">IF(P3="","",D3-P3)</f>
        <v>0.40000000000000036</v>
      </c>
      <c r="U3" s="6"/>
      <c r="V3" s="66">
        <f aca="true" t="shared" si="7" ref="V3:V32">IF(N3="","",F3-N3)</f>
        <v>0.3000000000000007</v>
      </c>
      <c r="W3" s="66">
        <f aca="true" t="shared" si="8" ref="W3:W32">IF(O3="","",G3-O3)</f>
        <v>0</v>
      </c>
      <c r="X3" s="69">
        <f aca="true" t="shared" si="9" ref="X3:X32">IF(P3="","",H3-P3)</f>
        <v>0.15000000000000036</v>
      </c>
      <c r="Y3" s="6"/>
      <c r="Z3" s="66">
        <f aca="true" t="shared" si="10" ref="Z3:Z32">IF(N3="","",J3-N3)</f>
        <v>0</v>
      </c>
      <c r="AA3" s="66">
        <f aca="true" t="shared" si="11" ref="AA3:AA32">IF(O3="","",K3-O3)</f>
        <v>0.09999999999999787</v>
      </c>
      <c r="AB3" s="69">
        <f aca="true" t="shared" si="12" ref="AB3:AB32">IF(P3="","",L3-P3)</f>
        <v>0.049999999999998934</v>
      </c>
      <c r="AC3" s="78" t="s">
        <v>30</v>
      </c>
    </row>
    <row r="4" spans="1:29" ht="11.25" customHeight="1">
      <c r="A4" s="18">
        <v>40849</v>
      </c>
      <c r="B4" s="9">
        <v>9.3</v>
      </c>
      <c r="C4" s="9">
        <v>19.4</v>
      </c>
      <c r="D4" s="49">
        <f t="shared" si="0"/>
        <v>14.35</v>
      </c>
      <c r="E4" s="29"/>
      <c r="F4" s="64">
        <v>9.1</v>
      </c>
      <c r="G4" s="64">
        <v>19.4</v>
      </c>
      <c r="H4" s="67">
        <f t="shared" si="1"/>
        <v>14.25</v>
      </c>
      <c r="I4" s="29"/>
      <c r="J4" s="8">
        <v>8.9</v>
      </c>
      <c r="K4" s="9">
        <v>19.4</v>
      </c>
      <c r="L4" s="49">
        <f t="shared" si="2"/>
        <v>14.149999999999999</v>
      </c>
      <c r="M4" s="29"/>
      <c r="N4" s="8">
        <v>9</v>
      </c>
      <c r="O4" s="9">
        <v>19.4</v>
      </c>
      <c r="P4" s="49">
        <f t="shared" si="3"/>
        <v>14.2</v>
      </c>
      <c r="Q4" s="6"/>
      <c r="R4" s="10">
        <f t="shared" si="4"/>
        <v>0.3000000000000007</v>
      </c>
      <c r="S4" s="10">
        <f t="shared" si="5"/>
        <v>0</v>
      </c>
      <c r="T4" s="12">
        <f t="shared" si="6"/>
        <v>0.15000000000000036</v>
      </c>
      <c r="U4" s="6"/>
      <c r="V4" s="26">
        <f t="shared" si="7"/>
        <v>0.09999999999999964</v>
      </c>
      <c r="W4" s="26">
        <f t="shared" si="8"/>
        <v>0</v>
      </c>
      <c r="X4" s="27">
        <f t="shared" si="9"/>
        <v>0.05000000000000071</v>
      </c>
      <c r="Y4" s="6"/>
      <c r="Z4" s="26">
        <f t="shared" si="10"/>
        <v>-0.09999999999999964</v>
      </c>
      <c r="AA4" s="26">
        <f t="shared" si="11"/>
        <v>0</v>
      </c>
      <c r="AB4" s="27">
        <f t="shared" si="12"/>
        <v>-0.05000000000000071</v>
      </c>
      <c r="AC4" s="78" t="s">
        <v>24</v>
      </c>
    </row>
    <row r="5" spans="1:29" ht="11.25" customHeight="1">
      <c r="A5" s="13">
        <v>40850</v>
      </c>
      <c r="B5" s="10">
        <v>14.4</v>
      </c>
      <c r="C5" s="10">
        <v>17.6</v>
      </c>
      <c r="D5" s="49">
        <f t="shared" si="0"/>
        <v>16</v>
      </c>
      <c r="E5" s="29"/>
      <c r="F5" s="26">
        <v>14.4</v>
      </c>
      <c r="G5" s="26">
        <v>17.6</v>
      </c>
      <c r="H5" s="67">
        <f t="shared" si="1"/>
        <v>16</v>
      </c>
      <c r="I5" s="29"/>
      <c r="J5" s="10">
        <v>14.4</v>
      </c>
      <c r="K5" s="10">
        <v>17.6</v>
      </c>
      <c r="L5" s="49">
        <f t="shared" si="2"/>
        <v>16</v>
      </c>
      <c r="M5" s="29"/>
      <c r="N5" s="10">
        <v>14.4</v>
      </c>
      <c r="O5" s="10">
        <v>17.6</v>
      </c>
      <c r="P5" s="49">
        <f t="shared" si="3"/>
        <v>16</v>
      </c>
      <c r="Q5" s="6"/>
      <c r="R5" s="10">
        <f t="shared" si="4"/>
        <v>0</v>
      </c>
      <c r="S5" s="10">
        <f t="shared" si="5"/>
        <v>0</v>
      </c>
      <c r="T5" s="12">
        <f t="shared" si="6"/>
        <v>0</v>
      </c>
      <c r="U5" s="6"/>
      <c r="V5" s="26">
        <f t="shared" si="7"/>
        <v>0</v>
      </c>
      <c r="W5" s="26">
        <f t="shared" si="8"/>
        <v>0</v>
      </c>
      <c r="X5" s="27">
        <f t="shared" si="9"/>
        <v>0</v>
      </c>
      <c r="Y5" s="6"/>
      <c r="Z5" s="26">
        <f t="shared" si="10"/>
        <v>0</v>
      </c>
      <c r="AA5" s="26">
        <f t="shared" si="11"/>
        <v>0</v>
      </c>
      <c r="AB5" s="27">
        <f t="shared" si="12"/>
        <v>0</v>
      </c>
      <c r="AC5" s="78" t="s">
        <v>20</v>
      </c>
    </row>
    <row r="6" spans="1:29" ht="11.25" customHeight="1">
      <c r="A6" s="18">
        <v>40851</v>
      </c>
      <c r="B6" s="9">
        <v>11</v>
      </c>
      <c r="C6" s="9">
        <v>17.6</v>
      </c>
      <c r="D6" s="49">
        <f t="shared" si="0"/>
        <v>14.3</v>
      </c>
      <c r="E6" s="29"/>
      <c r="F6" s="64">
        <v>11.1</v>
      </c>
      <c r="G6" s="64">
        <v>17.2</v>
      </c>
      <c r="H6" s="67">
        <f t="shared" si="1"/>
        <v>14.149999999999999</v>
      </c>
      <c r="I6" s="29"/>
      <c r="J6" s="8">
        <v>11</v>
      </c>
      <c r="K6" s="9">
        <v>16.7</v>
      </c>
      <c r="L6" s="49">
        <f t="shared" si="2"/>
        <v>13.85</v>
      </c>
      <c r="M6" s="29"/>
      <c r="N6" s="8">
        <v>11.1</v>
      </c>
      <c r="O6" s="9">
        <v>16.6</v>
      </c>
      <c r="P6" s="49">
        <f t="shared" si="3"/>
        <v>13.850000000000001</v>
      </c>
      <c r="Q6" s="6"/>
      <c r="R6" s="10">
        <f t="shared" si="4"/>
        <v>-0.09999999999999964</v>
      </c>
      <c r="S6" s="10">
        <f t="shared" si="5"/>
        <v>1</v>
      </c>
      <c r="T6" s="12">
        <f t="shared" si="6"/>
        <v>0.4499999999999993</v>
      </c>
      <c r="U6" s="6"/>
      <c r="V6" s="26">
        <f t="shared" si="7"/>
        <v>0</v>
      </c>
      <c r="W6" s="26">
        <f t="shared" si="8"/>
        <v>0.5999999999999979</v>
      </c>
      <c r="X6" s="27">
        <f t="shared" si="9"/>
        <v>0.29999999999999716</v>
      </c>
      <c r="Y6" s="6"/>
      <c r="Z6" s="26">
        <f t="shared" si="10"/>
        <v>-0.09999999999999964</v>
      </c>
      <c r="AA6" s="26">
        <f t="shared" si="11"/>
        <v>0.09999999999999787</v>
      </c>
      <c r="AB6" s="27">
        <f t="shared" si="12"/>
        <v>-1.7763568394002505E-15</v>
      </c>
      <c r="AC6" s="78" t="s">
        <v>20</v>
      </c>
    </row>
    <row r="7" spans="1:29" ht="11.25" customHeight="1">
      <c r="A7" s="13">
        <v>40852</v>
      </c>
      <c r="B7" s="10">
        <v>10</v>
      </c>
      <c r="C7" s="10">
        <v>14.3</v>
      </c>
      <c r="D7" s="49">
        <f t="shared" si="0"/>
        <v>12.15</v>
      </c>
      <c r="E7" s="29"/>
      <c r="F7" s="26">
        <v>9.8</v>
      </c>
      <c r="G7" s="26">
        <v>14.3</v>
      </c>
      <c r="H7" s="68">
        <f t="shared" si="1"/>
        <v>12.05</v>
      </c>
      <c r="I7" s="29"/>
      <c r="J7" s="10">
        <v>9.8</v>
      </c>
      <c r="K7" s="10">
        <v>14.4</v>
      </c>
      <c r="L7" s="49">
        <f t="shared" si="2"/>
        <v>12.100000000000001</v>
      </c>
      <c r="M7" s="29"/>
      <c r="N7" s="10">
        <v>9.8</v>
      </c>
      <c r="O7" s="10">
        <v>14.3</v>
      </c>
      <c r="P7" s="49">
        <f t="shared" si="3"/>
        <v>12.05</v>
      </c>
      <c r="Q7" s="6"/>
      <c r="R7" s="10">
        <f t="shared" si="4"/>
        <v>0.1999999999999993</v>
      </c>
      <c r="S7" s="10">
        <f t="shared" si="5"/>
        <v>0</v>
      </c>
      <c r="T7" s="12">
        <f t="shared" si="6"/>
        <v>0.09999999999999964</v>
      </c>
      <c r="U7" s="6"/>
      <c r="V7" s="26">
        <f t="shared" si="7"/>
        <v>0</v>
      </c>
      <c r="W7" s="26">
        <f t="shared" si="8"/>
        <v>0</v>
      </c>
      <c r="X7" s="27">
        <f t="shared" si="9"/>
        <v>0</v>
      </c>
      <c r="Y7" s="6"/>
      <c r="Z7" s="26">
        <f t="shared" si="10"/>
        <v>0</v>
      </c>
      <c r="AA7" s="26">
        <f t="shared" si="11"/>
        <v>0.09999999999999964</v>
      </c>
      <c r="AB7" s="27">
        <f t="shared" si="12"/>
        <v>0.05000000000000071</v>
      </c>
      <c r="AC7" s="78" t="s">
        <v>32</v>
      </c>
    </row>
    <row r="8" spans="1:29" ht="11.25" customHeight="1">
      <c r="A8" s="18">
        <v>40853</v>
      </c>
      <c r="B8" s="9">
        <v>11.9</v>
      </c>
      <c r="C8" s="9">
        <v>14.3</v>
      </c>
      <c r="D8" s="49">
        <f t="shared" si="0"/>
        <v>13.100000000000001</v>
      </c>
      <c r="E8" s="29"/>
      <c r="F8" s="64">
        <v>11.9</v>
      </c>
      <c r="G8" s="64">
        <v>14.3</v>
      </c>
      <c r="H8" s="67">
        <f t="shared" si="1"/>
        <v>13.100000000000001</v>
      </c>
      <c r="I8" s="29"/>
      <c r="J8" s="8">
        <v>11.9</v>
      </c>
      <c r="K8" s="9">
        <v>14.3</v>
      </c>
      <c r="L8" s="49">
        <f t="shared" si="2"/>
        <v>13.100000000000001</v>
      </c>
      <c r="M8" s="29"/>
      <c r="N8" s="8">
        <v>11.9</v>
      </c>
      <c r="O8" s="9">
        <v>14.3</v>
      </c>
      <c r="P8" s="49">
        <f t="shared" si="3"/>
        <v>13.100000000000001</v>
      </c>
      <c r="Q8" s="6"/>
      <c r="R8" s="10">
        <f t="shared" si="4"/>
        <v>0</v>
      </c>
      <c r="S8" s="10">
        <f t="shared" si="5"/>
        <v>0</v>
      </c>
      <c r="T8" s="12">
        <f t="shared" si="6"/>
        <v>0</v>
      </c>
      <c r="U8" s="6"/>
      <c r="V8" s="26">
        <f t="shared" si="7"/>
        <v>0</v>
      </c>
      <c r="W8" s="26">
        <f t="shared" si="8"/>
        <v>0</v>
      </c>
      <c r="X8" s="27">
        <f t="shared" si="9"/>
        <v>0</v>
      </c>
      <c r="Y8" s="6"/>
      <c r="Z8" s="26">
        <f t="shared" si="10"/>
        <v>0</v>
      </c>
      <c r="AA8" s="26">
        <f t="shared" si="11"/>
        <v>0</v>
      </c>
      <c r="AB8" s="27">
        <f t="shared" si="12"/>
        <v>0</v>
      </c>
      <c r="AC8" s="78" t="s">
        <v>32</v>
      </c>
    </row>
    <row r="9" spans="1:29" ht="11.25" customHeight="1">
      <c r="A9" s="82">
        <v>40854</v>
      </c>
      <c r="B9" s="10">
        <v>10.5</v>
      </c>
      <c r="C9" s="10">
        <v>12.7</v>
      </c>
      <c r="D9" s="49">
        <f t="shared" si="0"/>
        <v>11.6</v>
      </c>
      <c r="E9" s="29"/>
      <c r="F9" s="26">
        <v>10.4</v>
      </c>
      <c r="G9" s="26">
        <v>12.7</v>
      </c>
      <c r="H9" s="67">
        <f t="shared" si="1"/>
        <v>11.55</v>
      </c>
      <c r="I9" s="29"/>
      <c r="J9" s="10">
        <v>10.5</v>
      </c>
      <c r="K9" s="10">
        <v>12.7</v>
      </c>
      <c r="L9" s="49">
        <f t="shared" si="2"/>
        <v>11.6</v>
      </c>
      <c r="M9" s="29"/>
      <c r="N9" s="10">
        <v>10.5</v>
      </c>
      <c r="O9" s="10">
        <v>12.7</v>
      </c>
      <c r="P9" s="49">
        <f t="shared" si="3"/>
        <v>11.6</v>
      </c>
      <c r="Q9" s="6"/>
      <c r="R9" s="10">
        <f t="shared" si="4"/>
        <v>0</v>
      </c>
      <c r="S9" s="10">
        <f t="shared" si="5"/>
        <v>0</v>
      </c>
      <c r="T9" s="12">
        <f t="shared" si="6"/>
        <v>0</v>
      </c>
      <c r="U9" s="6"/>
      <c r="V9" s="26">
        <f t="shared" si="7"/>
        <v>-0.09999999999999964</v>
      </c>
      <c r="W9" s="26">
        <f t="shared" si="8"/>
        <v>0</v>
      </c>
      <c r="X9" s="27">
        <f t="shared" si="9"/>
        <v>-0.049999999999998934</v>
      </c>
      <c r="Y9" s="6"/>
      <c r="Z9" s="26">
        <f t="shared" si="10"/>
        <v>0</v>
      </c>
      <c r="AA9" s="26">
        <f t="shared" si="11"/>
        <v>0</v>
      </c>
      <c r="AB9" s="27">
        <f t="shared" si="12"/>
        <v>0</v>
      </c>
      <c r="AC9" s="78" t="s">
        <v>32</v>
      </c>
    </row>
    <row r="10" spans="1:29" ht="11.25" customHeight="1">
      <c r="A10" s="83">
        <v>40855</v>
      </c>
      <c r="B10" s="9">
        <v>10.2</v>
      </c>
      <c r="C10" s="9">
        <v>12.8</v>
      </c>
      <c r="D10" s="49">
        <f t="shared" si="0"/>
        <v>11.5</v>
      </c>
      <c r="E10" s="29"/>
      <c r="F10" s="64">
        <v>10.2</v>
      </c>
      <c r="G10" s="64">
        <v>12.8</v>
      </c>
      <c r="H10" s="67">
        <f t="shared" si="1"/>
        <v>11.5</v>
      </c>
      <c r="I10" s="29"/>
      <c r="J10" s="8">
        <v>10.2</v>
      </c>
      <c r="K10" s="9">
        <v>12.8</v>
      </c>
      <c r="L10" s="49">
        <f t="shared" si="2"/>
        <v>11.5</v>
      </c>
      <c r="M10" s="29"/>
      <c r="N10" s="8">
        <v>10.2</v>
      </c>
      <c r="O10" s="9">
        <v>12.7</v>
      </c>
      <c r="P10" s="49">
        <f t="shared" si="3"/>
        <v>11.45</v>
      </c>
      <c r="Q10" s="6"/>
      <c r="R10" s="10">
        <f t="shared" si="4"/>
        <v>0</v>
      </c>
      <c r="S10" s="10">
        <f t="shared" si="5"/>
        <v>0.10000000000000142</v>
      </c>
      <c r="T10" s="12">
        <f t="shared" si="6"/>
        <v>0.05000000000000071</v>
      </c>
      <c r="U10" s="6"/>
      <c r="V10" s="26">
        <f t="shared" si="7"/>
        <v>0</v>
      </c>
      <c r="W10" s="26">
        <f t="shared" si="8"/>
        <v>0.10000000000000142</v>
      </c>
      <c r="X10" s="27">
        <f t="shared" si="9"/>
        <v>0.05000000000000071</v>
      </c>
      <c r="Y10" s="6"/>
      <c r="Z10" s="26">
        <f t="shared" si="10"/>
        <v>0</v>
      </c>
      <c r="AA10" s="26">
        <f t="shared" si="11"/>
        <v>0.10000000000000142</v>
      </c>
      <c r="AB10" s="27">
        <f t="shared" si="12"/>
        <v>0.05000000000000071</v>
      </c>
      <c r="AC10" s="78" t="s">
        <v>20</v>
      </c>
    </row>
    <row r="11" spans="1:29" ht="11.25" customHeight="1">
      <c r="A11" s="13">
        <v>40856</v>
      </c>
      <c r="B11" s="10">
        <v>8.6</v>
      </c>
      <c r="C11" s="10">
        <v>18.9</v>
      </c>
      <c r="D11" s="49">
        <f t="shared" si="0"/>
        <v>13.75</v>
      </c>
      <c r="E11" s="29"/>
      <c r="F11" s="26">
        <v>8.5</v>
      </c>
      <c r="G11" s="26">
        <v>18.7</v>
      </c>
      <c r="H11" s="67">
        <f t="shared" si="1"/>
        <v>13.6</v>
      </c>
      <c r="I11" s="29"/>
      <c r="J11" s="10">
        <v>8.3</v>
      </c>
      <c r="K11" s="10">
        <v>18.4</v>
      </c>
      <c r="L11" s="49">
        <f t="shared" si="2"/>
        <v>13.35</v>
      </c>
      <c r="M11" s="29"/>
      <c r="N11" s="10">
        <v>8.3</v>
      </c>
      <c r="O11" s="10">
        <v>18.4</v>
      </c>
      <c r="P11" s="49">
        <f t="shared" si="3"/>
        <v>13.35</v>
      </c>
      <c r="Q11" s="6"/>
      <c r="R11" s="10">
        <f t="shared" si="4"/>
        <v>0.29999999999999893</v>
      </c>
      <c r="S11" s="10">
        <f t="shared" si="5"/>
        <v>0.5</v>
      </c>
      <c r="T11" s="12">
        <f t="shared" si="6"/>
        <v>0.40000000000000036</v>
      </c>
      <c r="U11" s="6"/>
      <c r="V11" s="26">
        <f t="shared" si="7"/>
        <v>0.1999999999999993</v>
      </c>
      <c r="W11" s="26">
        <f t="shared" si="8"/>
        <v>0.3000000000000007</v>
      </c>
      <c r="X11" s="27">
        <f t="shared" si="9"/>
        <v>0.25</v>
      </c>
      <c r="Y11" s="6"/>
      <c r="Z11" s="26">
        <f t="shared" si="10"/>
        <v>0</v>
      </c>
      <c r="AA11" s="26">
        <f t="shared" si="11"/>
        <v>0</v>
      </c>
      <c r="AB11" s="27">
        <f t="shared" si="12"/>
        <v>0</v>
      </c>
      <c r="AC11" s="78" t="s">
        <v>31</v>
      </c>
    </row>
    <row r="12" spans="1:29" ht="11.25" customHeight="1" thickBot="1">
      <c r="A12" s="14">
        <v>40857</v>
      </c>
      <c r="B12" s="16">
        <v>8.9</v>
      </c>
      <c r="C12" s="16">
        <v>17.4</v>
      </c>
      <c r="D12" s="76">
        <f t="shared" si="0"/>
        <v>13.149999999999999</v>
      </c>
      <c r="E12" s="29"/>
      <c r="F12" s="16">
        <v>8.9</v>
      </c>
      <c r="G12" s="16">
        <v>17.4</v>
      </c>
      <c r="H12" s="50">
        <f t="shared" si="1"/>
        <v>13.149999999999999</v>
      </c>
      <c r="I12" s="29"/>
      <c r="J12" s="16">
        <v>8.7</v>
      </c>
      <c r="K12" s="16">
        <v>17.3</v>
      </c>
      <c r="L12" s="50">
        <f t="shared" si="2"/>
        <v>13</v>
      </c>
      <c r="M12" s="29"/>
      <c r="N12" s="16">
        <v>8.7</v>
      </c>
      <c r="O12" s="16">
        <v>17.3</v>
      </c>
      <c r="P12" s="50">
        <f t="shared" si="3"/>
        <v>13</v>
      </c>
      <c r="Q12" s="6"/>
      <c r="R12" s="16">
        <f t="shared" si="4"/>
        <v>0.20000000000000107</v>
      </c>
      <c r="S12" s="16">
        <f t="shared" si="5"/>
        <v>0.09999999999999787</v>
      </c>
      <c r="T12" s="17">
        <f t="shared" si="6"/>
        <v>0.14999999999999858</v>
      </c>
      <c r="U12" s="6"/>
      <c r="V12" s="70">
        <f t="shared" si="7"/>
        <v>0.20000000000000107</v>
      </c>
      <c r="W12" s="70">
        <f t="shared" si="8"/>
        <v>0.09999999999999787</v>
      </c>
      <c r="X12" s="71">
        <f t="shared" si="9"/>
        <v>0.14999999999999858</v>
      </c>
      <c r="Y12" s="6"/>
      <c r="Z12" s="70">
        <f t="shared" si="10"/>
        <v>0</v>
      </c>
      <c r="AA12" s="70">
        <f t="shared" si="11"/>
        <v>0</v>
      </c>
      <c r="AB12" s="71">
        <f t="shared" si="12"/>
        <v>0</v>
      </c>
      <c r="AC12" s="78" t="s">
        <v>24</v>
      </c>
    </row>
    <row r="13" spans="1:29" ht="11.25" customHeight="1">
      <c r="A13" s="57">
        <v>40858</v>
      </c>
      <c r="B13" s="9">
        <v>10.7</v>
      </c>
      <c r="C13" s="9">
        <v>19.7</v>
      </c>
      <c r="D13" s="49">
        <f t="shared" si="0"/>
        <v>15.2</v>
      </c>
      <c r="E13" s="29"/>
      <c r="F13" s="9">
        <v>10.7</v>
      </c>
      <c r="G13" s="9">
        <v>19.7</v>
      </c>
      <c r="H13" s="51">
        <f t="shared" si="1"/>
        <v>15.2</v>
      </c>
      <c r="I13" s="29"/>
      <c r="J13" s="9">
        <v>10.7</v>
      </c>
      <c r="K13" s="9">
        <v>19.7</v>
      </c>
      <c r="L13" s="51">
        <f t="shared" si="2"/>
        <v>15.2</v>
      </c>
      <c r="M13" s="29"/>
      <c r="N13" s="9">
        <v>10.8</v>
      </c>
      <c r="O13" s="9">
        <v>19.7</v>
      </c>
      <c r="P13" s="51">
        <f t="shared" si="3"/>
        <v>15.25</v>
      </c>
      <c r="Q13" s="6"/>
      <c r="R13" s="7">
        <f t="shared" si="4"/>
        <v>-0.10000000000000142</v>
      </c>
      <c r="S13" s="7">
        <f t="shared" si="5"/>
        <v>0</v>
      </c>
      <c r="T13" s="11">
        <f t="shared" si="6"/>
        <v>-0.05000000000000071</v>
      </c>
      <c r="U13" s="6"/>
      <c r="V13" s="66">
        <f t="shared" si="7"/>
        <v>-0.10000000000000142</v>
      </c>
      <c r="W13" s="66">
        <f t="shared" si="8"/>
        <v>0</v>
      </c>
      <c r="X13" s="72">
        <f t="shared" si="9"/>
        <v>-0.05000000000000071</v>
      </c>
      <c r="Y13" s="6"/>
      <c r="Z13" s="66">
        <f t="shared" si="10"/>
        <v>-0.10000000000000142</v>
      </c>
      <c r="AA13" s="66">
        <f t="shared" si="11"/>
        <v>0</v>
      </c>
      <c r="AB13" s="69">
        <f t="shared" si="12"/>
        <v>-0.05000000000000071</v>
      </c>
      <c r="AC13" s="79" t="s">
        <v>24</v>
      </c>
    </row>
    <row r="14" spans="1:29" ht="11.25" customHeight="1">
      <c r="A14" s="28">
        <v>40859</v>
      </c>
      <c r="B14" s="10">
        <v>12.1</v>
      </c>
      <c r="C14" s="10">
        <v>20.1</v>
      </c>
      <c r="D14" s="49">
        <f t="shared" si="0"/>
        <v>16.1</v>
      </c>
      <c r="E14" s="29"/>
      <c r="F14" s="10">
        <v>12.1</v>
      </c>
      <c r="G14" s="10">
        <v>20.1</v>
      </c>
      <c r="H14" s="49">
        <f t="shared" si="1"/>
        <v>16.1</v>
      </c>
      <c r="I14" s="29"/>
      <c r="J14" s="10">
        <v>12.1</v>
      </c>
      <c r="K14" s="10">
        <v>20.1</v>
      </c>
      <c r="L14" s="49">
        <f t="shared" si="2"/>
        <v>16.1</v>
      </c>
      <c r="M14" s="29"/>
      <c r="N14" s="10">
        <v>12.1</v>
      </c>
      <c r="O14" s="10">
        <v>20</v>
      </c>
      <c r="P14" s="49">
        <f t="shared" si="3"/>
        <v>16.05</v>
      </c>
      <c r="Q14" s="6"/>
      <c r="R14" s="10">
        <f t="shared" si="4"/>
        <v>0</v>
      </c>
      <c r="S14" s="10">
        <f t="shared" si="5"/>
        <v>0.10000000000000142</v>
      </c>
      <c r="T14" s="12">
        <f t="shared" si="6"/>
        <v>0.05000000000000071</v>
      </c>
      <c r="U14" s="6"/>
      <c r="V14" s="26">
        <f t="shared" si="7"/>
        <v>0</v>
      </c>
      <c r="W14" s="26">
        <f t="shared" si="8"/>
        <v>0.10000000000000142</v>
      </c>
      <c r="X14" s="73">
        <f t="shared" si="9"/>
        <v>0.05000000000000071</v>
      </c>
      <c r="Y14" s="6"/>
      <c r="Z14" s="26">
        <f t="shared" si="10"/>
        <v>0</v>
      </c>
      <c r="AA14" s="26">
        <f t="shared" si="11"/>
        <v>0.10000000000000142</v>
      </c>
      <c r="AB14" s="27">
        <f t="shared" si="12"/>
        <v>0.05000000000000071</v>
      </c>
      <c r="AC14" s="78" t="s">
        <v>31</v>
      </c>
    </row>
    <row r="15" spans="1:29" ht="11.25" customHeight="1">
      <c r="A15" s="28">
        <v>40860</v>
      </c>
      <c r="B15" s="10">
        <v>11.7</v>
      </c>
      <c r="C15" s="10">
        <v>19.8</v>
      </c>
      <c r="D15" s="49">
        <f t="shared" si="0"/>
        <v>15.75</v>
      </c>
      <c r="E15" s="29"/>
      <c r="F15" s="10">
        <v>11.7</v>
      </c>
      <c r="G15" s="10">
        <v>19.8</v>
      </c>
      <c r="H15" s="49">
        <f t="shared" si="1"/>
        <v>15.75</v>
      </c>
      <c r="I15" s="29"/>
      <c r="J15" s="10">
        <v>11.7</v>
      </c>
      <c r="K15" s="10">
        <v>19.7</v>
      </c>
      <c r="L15" s="49">
        <f t="shared" si="2"/>
        <v>15.7</v>
      </c>
      <c r="M15" s="29"/>
      <c r="N15" s="10">
        <v>11.8</v>
      </c>
      <c r="O15" s="10">
        <v>19.7</v>
      </c>
      <c r="P15" s="49">
        <f t="shared" si="3"/>
        <v>15.75</v>
      </c>
      <c r="Q15" s="6"/>
      <c r="R15" s="10">
        <f t="shared" si="4"/>
        <v>-0.10000000000000142</v>
      </c>
      <c r="S15" s="10">
        <f t="shared" si="5"/>
        <v>0.10000000000000142</v>
      </c>
      <c r="T15" s="12">
        <f t="shared" si="6"/>
        <v>0</v>
      </c>
      <c r="U15" s="6"/>
      <c r="V15" s="26">
        <f t="shared" si="7"/>
        <v>-0.10000000000000142</v>
      </c>
      <c r="W15" s="26">
        <f t="shared" si="8"/>
        <v>0.10000000000000142</v>
      </c>
      <c r="X15" s="73">
        <f t="shared" si="9"/>
        <v>0</v>
      </c>
      <c r="Y15" s="6"/>
      <c r="Z15" s="26">
        <f t="shared" si="10"/>
        <v>-0.10000000000000142</v>
      </c>
      <c r="AA15" s="26">
        <f t="shared" si="11"/>
        <v>0</v>
      </c>
      <c r="AB15" s="27">
        <f t="shared" si="12"/>
        <v>-0.05000000000000071</v>
      </c>
      <c r="AC15" s="78" t="s">
        <v>31</v>
      </c>
    </row>
    <row r="16" spans="1:29" ht="11.25" customHeight="1">
      <c r="A16" s="28">
        <v>40861</v>
      </c>
      <c r="B16" s="10">
        <v>11</v>
      </c>
      <c r="C16" s="10">
        <v>17.9</v>
      </c>
      <c r="D16" s="49">
        <f t="shared" si="0"/>
        <v>14.45</v>
      </c>
      <c r="E16" s="29"/>
      <c r="F16" s="10">
        <v>11</v>
      </c>
      <c r="G16" s="10">
        <v>17.8</v>
      </c>
      <c r="H16" s="49">
        <f t="shared" si="1"/>
        <v>14.4</v>
      </c>
      <c r="I16" s="29"/>
      <c r="J16" s="10">
        <v>10.9</v>
      </c>
      <c r="K16" s="10">
        <v>17.7</v>
      </c>
      <c r="L16" s="49">
        <f t="shared" si="2"/>
        <v>14.3</v>
      </c>
      <c r="M16" s="29"/>
      <c r="N16" s="10">
        <v>11</v>
      </c>
      <c r="O16" s="10">
        <v>17.7</v>
      </c>
      <c r="P16" s="49">
        <f t="shared" si="3"/>
        <v>14.35</v>
      </c>
      <c r="Q16" s="6"/>
      <c r="R16" s="10">
        <f t="shared" si="4"/>
        <v>0</v>
      </c>
      <c r="S16" s="10">
        <f t="shared" si="5"/>
        <v>0.1999999999999993</v>
      </c>
      <c r="T16" s="12">
        <f t="shared" si="6"/>
        <v>0.09999999999999964</v>
      </c>
      <c r="U16" s="6"/>
      <c r="V16" s="26">
        <f t="shared" si="7"/>
        <v>0</v>
      </c>
      <c r="W16" s="26">
        <f t="shared" si="8"/>
        <v>0.10000000000000142</v>
      </c>
      <c r="X16" s="73">
        <f t="shared" si="9"/>
        <v>0.05000000000000071</v>
      </c>
      <c r="Y16" s="6"/>
      <c r="Z16" s="26">
        <f t="shared" si="10"/>
        <v>-0.09999999999999964</v>
      </c>
      <c r="AA16" s="26">
        <f t="shared" si="11"/>
        <v>0</v>
      </c>
      <c r="AB16" s="27">
        <f t="shared" si="12"/>
        <v>-0.049999999999998934</v>
      </c>
      <c r="AC16" s="78" t="s">
        <v>19</v>
      </c>
    </row>
    <row r="17" spans="1:29" ht="11.25" customHeight="1">
      <c r="A17" s="28">
        <v>40862</v>
      </c>
      <c r="B17" s="10">
        <v>7.6</v>
      </c>
      <c r="C17" s="10">
        <v>16.6</v>
      </c>
      <c r="D17" s="49">
        <f t="shared" si="0"/>
        <v>12.100000000000001</v>
      </c>
      <c r="E17" s="29"/>
      <c r="F17" s="10">
        <v>7.6</v>
      </c>
      <c r="G17" s="10">
        <v>16.7</v>
      </c>
      <c r="H17" s="49">
        <f t="shared" si="1"/>
        <v>12.149999999999999</v>
      </c>
      <c r="I17" s="29"/>
      <c r="J17" s="10">
        <v>7.3</v>
      </c>
      <c r="K17" s="10">
        <v>16.6</v>
      </c>
      <c r="L17" s="49">
        <f t="shared" si="2"/>
        <v>11.950000000000001</v>
      </c>
      <c r="M17" s="29"/>
      <c r="N17" s="10">
        <v>7.3</v>
      </c>
      <c r="O17" s="10">
        <v>16.6</v>
      </c>
      <c r="P17" s="49">
        <f t="shared" si="3"/>
        <v>11.950000000000001</v>
      </c>
      <c r="Q17" s="6"/>
      <c r="R17" s="10">
        <f t="shared" si="4"/>
        <v>0.2999999999999998</v>
      </c>
      <c r="S17" s="10">
        <f t="shared" si="5"/>
        <v>0</v>
      </c>
      <c r="T17" s="12">
        <f t="shared" si="6"/>
        <v>0.15000000000000036</v>
      </c>
      <c r="U17" s="6"/>
      <c r="V17" s="26">
        <f t="shared" si="7"/>
        <v>0.2999999999999998</v>
      </c>
      <c r="W17" s="26">
        <f t="shared" si="8"/>
        <v>0.09999999999999787</v>
      </c>
      <c r="X17" s="73">
        <f t="shared" si="9"/>
        <v>0.1999999999999975</v>
      </c>
      <c r="Y17" s="6"/>
      <c r="Z17" s="26">
        <f t="shared" si="10"/>
        <v>0</v>
      </c>
      <c r="AA17" s="26">
        <f t="shared" si="11"/>
        <v>0</v>
      </c>
      <c r="AB17" s="27">
        <f t="shared" si="12"/>
        <v>0</v>
      </c>
      <c r="AC17" s="78" t="s">
        <v>31</v>
      </c>
    </row>
    <row r="18" spans="1:29" ht="11.25" customHeight="1">
      <c r="A18" s="28">
        <v>40863</v>
      </c>
      <c r="B18" s="10">
        <v>11.5</v>
      </c>
      <c r="C18" s="10">
        <v>16.9</v>
      </c>
      <c r="D18" s="49">
        <f t="shared" si="0"/>
        <v>14.2</v>
      </c>
      <c r="E18" s="29"/>
      <c r="F18" s="10">
        <v>11.4</v>
      </c>
      <c r="G18" s="10">
        <v>16.9</v>
      </c>
      <c r="H18" s="49">
        <f t="shared" si="1"/>
        <v>14.149999999999999</v>
      </c>
      <c r="I18" s="29"/>
      <c r="J18" s="10">
        <v>11.3</v>
      </c>
      <c r="K18" s="10">
        <v>16.9</v>
      </c>
      <c r="L18" s="49">
        <f t="shared" si="2"/>
        <v>14.1</v>
      </c>
      <c r="M18" s="29"/>
      <c r="N18" s="10">
        <v>11.4</v>
      </c>
      <c r="O18" s="10">
        <v>16.9</v>
      </c>
      <c r="P18" s="49">
        <f t="shared" si="3"/>
        <v>14.149999999999999</v>
      </c>
      <c r="Q18" s="6"/>
      <c r="R18" s="10">
        <f t="shared" si="4"/>
        <v>0.09999999999999964</v>
      </c>
      <c r="S18" s="10">
        <f t="shared" si="5"/>
        <v>0</v>
      </c>
      <c r="T18" s="12">
        <f t="shared" si="6"/>
        <v>0.05000000000000071</v>
      </c>
      <c r="U18" s="6"/>
      <c r="V18" s="26">
        <f t="shared" si="7"/>
        <v>0</v>
      </c>
      <c r="W18" s="26">
        <f t="shared" si="8"/>
        <v>0</v>
      </c>
      <c r="X18" s="73">
        <f t="shared" si="9"/>
        <v>0</v>
      </c>
      <c r="Y18" s="6"/>
      <c r="Z18" s="26">
        <f t="shared" si="10"/>
        <v>-0.09999999999999964</v>
      </c>
      <c r="AA18" s="26">
        <f t="shared" si="11"/>
        <v>0</v>
      </c>
      <c r="AB18" s="27">
        <f t="shared" si="12"/>
        <v>-0.049999999999998934</v>
      </c>
      <c r="AC18" s="78" t="s">
        <v>20</v>
      </c>
    </row>
    <row r="19" spans="1:29" ht="11.25" customHeight="1">
      <c r="A19" s="28">
        <v>40864</v>
      </c>
      <c r="B19" s="10">
        <v>7.7</v>
      </c>
      <c r="C19" s="10">
        <v>17.4</v>
      </c>
      <c r="D19" s="49">
        <f t="shared" si="0"/>
        <v>12.549999999999999</v>
      </c>
      <c r="E19" s="29"/>
      <c r="F19" s="10">
        <v>7.7</v>
      </c>
      <c r="G19" s="10">
        <v>17.2</v>
      </c>
      <c r="H19" s="49">
        <f t="shared" si="1"/>
        <v>12.45</v>
      </c>
      <c r="I19" s="29"/>
      <c r="J19" s="10">
        <v>7.1</v>
      </c>
      <c r="K19" s="10">
        <v>16.7</v>
      </c>
      <c r="L19" s="49">
        <f t="shared" si="2"/>
        <v>11.899999999999999</v>
      </c>
      <c r="M19" s="29"/>
      <c r="N19" s="10">
        <v>7.2</v>
      </c>
      <c r="O19" s="10">
        <v>16.6</v>
      </c>
      <c r="P19" s="49">
        <f t="shared" si="3"/>
        <v>11.9</v>
      </c>
      <c r="Q19" s="6"/>
      <c r="R19" s="10">
        <f t="shared" si="4"/>
        <v>0.5</v>
      </c>
      <c r="S19" s="10">
        <f t="shared" si="5"/>
        <v>0.7999999999999972</v>
      </c>
      <c r="T19" s="12">
        <f t="shared" si="6"/>
        <v>0.6499999999999986</v>
      </c>
      <c r="U19" s="6"/>
      <c r="V19" s="26">
        <f t="shared" si="7"/>
        <v>0.5</v>
      </c>
      <c r="W19" s="26">
        <f t="shared" si="8"/>
        <v>0.5999999999999979</v>
      </c>
      <c r="X19" s="73">
        <f t="shared" si="9"/>
        <v>0.5499999999999989</v>
      </c>
      <c r="Y19" s="6"/>
      <c r="Z19" s="26">
        <f t="shared" si="10"/>
        <v>-0.10000000000000053</v>
      </c>
      <c r="AA19" s="26">
        <f t="shared" si="11"/>
        <v>0.09999999999999787</v>
      </c>
      <c r="AB19" s="27">
        <f t="shared" si="12"/>
        <v>-1.7763568394002505E-15</v>
      </c>
      <c r="AC19" s="78" t="s">
        <v>25</v>
      </c>
    </row>
    <row r="20" spans="1:29" ht="11.25" customHeight="1">
      <c r="A20" s="28">
        <v>40865</v>
      </c>
      <c r="B20" s="10">
        <v>6.9</v>
      </c>
      <c r="C20" s="10">
        <v>16.2</v>
      </c>
      <c r="D20" s="49">
        <f t="shared" si="0"/>
        <v>11.55</v>
      </c>
      <c r="E20" s="29"/>
      <c r="F20" s="10">
        <v>6.9</v>
      </c>
      <c r="G20" s="10">
        <v>16.2</v>
      </c>
      <c r="H20" s="49">
        <f t="shared" si="1"/>
        <v>11.55</v>
      </c>
      <c r="I20" s="29"/>
      <c r="J20" s="10">
        <v>6.9</v>
      </c>
      <c r="K20" s="10">
        <v>16.1</v>
      </c>
      <c r="L20" s="49">
        <f t="shared" si="2"/>
        <v>11.5</v>
      </c>
      <c r="M20" s="29"/>
      <c r="N20" s="10">
        <v>6.9</v>
      </c>
      <c r="O20" s="10">
        <v>16.1</v>
      </c>
      <c r="P20" s="49">
        <f t="shared" si="3"/>
        <v>11.5</v>
      </c>
      <c r="Q20" s="6"/>
      <c r="R20" s="10">
        <f t="shared" si="4"/>
        <v>0</v>
      </c>
      <c r="S20" s="10">
        <f t="shared" si="5"/>
        <v>0.09999999999999787</v>
      </c>
      <c r="T20" s="12">
        <f t="shared" si="6"/>
        <v>0.05000000000000071</v>
      </c>
      <c r="U20" s="6"/>
      <c r="V20" s="26">
        <f t="shared" si="7"/>
        <v>0</v>
      </c>
      <c r="W20" s="26">
        <f t="shared" si="8"/>
        <v>0.09999999999999787</v>
      </c>
      <c r="X20" s="73">
        <f t="shared" si="9"/>
        <v>0.05000000000000071</v>
      </c>
      <c r="Y20" s="6"/>
      <c r="Z20" s="26">
        <f t="shared" si="10"/>
        <v>0</v>
      </c>
      <c r="AA20" s="26">
        <f t="shared" si="11"/>
        <v>0</v>
      </c>
      <c r="AB20" s="27">
        <f t="shared" si="12"/>
        <v>0</v>
      </c>
      <c r="AC20" s="78" t="s">
        <v>31</v>
      </c>
    </row>
    <row r="21" spans="1:29" ht="11.25" customHeight="1">
      <c r="A21" s="28">
        <v>40866</v>
      </c>
      <c r="B21" s="10">
        <v>7.8</v>
      </c>
      <c r="C21" s="10">
        <v>17.3</v>
      </c>
      <c r="D21" s="49">
        <f t="shared" si="0"/>
        <v>12.55</v>
      </c>
      <c r="E21" s="29"/>
      <c r="F21" s="10">
        <v>7.9</v>
      </c>
      <c r="G21" s="10">
        <v>17.3</v>
      </c>
      <c r="H21" s="49">
        <f t="shared" si="1"/>
        <v>12.600000000000001</v>
      </c>
      <c r="I21" s="29"/>
      <c r="J21" s="10">
        <v>7.8</v>
      </c>
      <c r="K21" s="10">
        <v>17.2</v>
      </c>
      <c r="L21" s="49">
        <f t="shared" si="2"/>
        <v>12.5</v>
      </c>
      <c r="M21" s="29"/>
      <c r="N21" s="10">
        <v>7.8</v>
      </c>
      <c r="O21" s="10">
        <v>17.2</v>
      </c>
      <c r="P21" s="49">
        <f t="shared" si="3"/>
        <v>12.5</v>
      </c>
      <c r="Q21" s="6"/>
      <c r="R21" s="10">
        <f t="shared" si="4"/>
        <v>0</v>
      </c>
      <c r="S21" s="10">
        <f t="shared" si="5"/>
        <v>0.10000000000000142</v>
      </c>
      <c r="T21" s="12">
        <f t="shared" si="6"/>
        <v>0.05000000000000071</v>
      </c>
      <c r="U21" s="6"/>
      <c r="V21" s="26">
        <f t="shared" si="7"/>
        <v>0.10000000000000053</v>
      </c>
      <c r="W21" s="26">
        <f t="shared" si="8"/>
        <v>0.10000000000000142</v>
      </c>
      <c r="X21" s="73">
        <f t="shared" si="9"/>
        <v>0.10000000000000142</v>
      </c>
      <c r="Y21" s="6"/>
      <c r="Z21" s="26">
        <f t="shared" si="10"/>
        <v>0</v>
      </c>
      <c r="AA21" s="26">
        <f t="shared" si="11"/>
        <v>0</v>
      </c>
      <c r="AB21" s="27">
        <f t="shared" si="12"/>
        <v>0</v>
      </c>
      <c r="AC21" s="78" t="s">
        <v>19</v>
      </c>
    </row>
    <row r="22" spans="1:29" ht="11.25" customHeight="1" thickBot="1">
      <c r="A22" s="58">
        <v>40867</v>
      </c>
      <c r="B22" s="15">
        <v>4.9</v>
      </c>
      <c r="C22" s="15">
        <v>18.2</v>
      </c>
      <c r="D22" s="52">
        <f t="shared" si="0"/>
        <v>11.55</v>
      </c>
      <c r="E22" s="29"/>
      <c r="F22" s="15">
        <v>4.8</v>
      </c>
      <c r="G22" s="15">
        <v>18.1</v>
      </c>
      <c r="H22" s="52">
        <f t="shared" si="1"/>
        <v>11.450000000000001</v>
      </c>
      <c r="I22" s="29"/>
      <c r="J22" s="15">
        <v>4.6</v>
      </c>
      <c r="K22" s="15">
        <v>18.1</v>
      </c>
      <c r="L22" s="52">
        <f t="shared" si="2"/>
        <v>11.350000000000001</v>
      </c>
      <c r="M22" s="29"/>
      <c r="N22" s="15">
        <v>4.6</v>
      </c>
      <c r="O22" s="15">
        <v>18.1</v>
      </c>
      <c r="P22" s="52">
        <f t="shared" si="3"/>
        <v>11.350000000000001</v>
      </c>
      <c r="Q22" s="6"/>
      <c r="R22" s="16">
        <f t="shared" si="4"/>
        <v>0.3000000000000007</v>
      </c>
      <c r="S22" s="16">
        <f t="shared" si="5"/>
        <v>0.09999999999999787</v>
      </c>
      <c r="T22" s="17">
        <f t="shared" si="6"/>
        <v>0.1999999999999993</v>
      </c>
      <c r="U22" s="6"/>
      <c r="V22" s="70">
        <f t="shared" si="7"/>
        <v>0.20000000000000018</v>
      </c>
      <c r="W22" s="70">
        <f t="shared" si="8"/>
        <v>0</v>
      </c>
      <c r="X22" s="74">
        <f t="shared" si="9"/>
        <v>0.09999999999999964</v>
      </c>
      <c r="Y22" s="6"/>
      <c r="Z22" s="70">
        <f t="shared" si="10"/>
        <v>0</v>
      </c>
      <c r="AA22" s="70">
        <f t="shared" si="11"/>
        <v>0</v>
      </c>
      <c r="AB22" s="71">
        <f t="shared" si="12"/>
        <v>0</v>
      </c>
      <c r="AC22" s="78" t="s">
        <v>19</v>
      </c>
    </row>
    <row r="23" spans="1:29" ht="11.25" customHeight="1">
      <c r="A23" s="59">
        <v>40868</v>
      </c>
      <c r="B23" s="7">
        <v>5.3</v>
      </c>
      <c r="C23" s="7">
        <v>17.3</v>
      </c>
      <c r="D23" s="51">
        <f t="shared" si="0"/>
        <v>11.3</v>
      </c>
      <c r="E23" s="29"/>
      <c r="F23" s="7">
        <v>5.2</v>
      </c>
      <c r="G23" s="7">
        <v>17.3</v>
      </c>
      <c r="H23" s="51">
        <f t="shared" si="1"/>
        <v>11.25</v>
      </c>
      <c r="I23" s="29"/>
      <c r="J23" s="7">
        <v>5.1</v>
      </c>
      <c r="K23" s="7">
        <v>17.3</v>
      </c>
      <c r="L23" s="51">
        <f t="shared" si="2"/>
        <v>11.2</v>
      </c>
      <c r="M23" s="29"/>
      <c r="N23" s="7">
        <v>5.2</v>
      </c>
      <c r="O23" s="7">
        <v>17.3</v>
      </c>
      <c r="P23" s="51">
        <f t="shared" si="3"/>
        <v>11.25</v>
      </c>
      <c r="Q23" s="6"/>
      <c r="R23" s="7">
        <f t="shared" si="4"/>
        <v>0.09999999999999964</v>
      </c>
      <c r="S23" s="7">
        <f t="shared" si="5"/>
        <v>0</v>
      </c>
      <c r="T23" s="11">
        <f t="shared" si="6"/>
        <v>0.05000000000000071</v>
      </c>
      <c r="U23" s="6"/>
      <c r="V23" s="66">
        <f t="shared" si="7"/>
        <v>0</v>
      </c>
      <c r="W23" s="66">
        <f t="shared" si="8"/>
        <v>0</v>
      </c>
      <c r="X23" s="73">
        <f t="shared" si="9"/>
        <v>0</v>
      </c>
      <c r="Y23" s="6"/>
      <c r="Z23" s="66">
        <f t="shared" si="10"/>
        <v>-0.10000000000000053</v>
      </c>
      <c r="AA23" s="66">
        <f t="shared" si="11"/>
        <v>0</v>
      </c>
      <c r="AB23" s="27">
        <f t="shared" si="12"/>
        <v>-0.05000000000000071</v>
      </c>
      <c r="AC23" s="78" t="s">
        <v>24</v>
      </c>
    </row>
    <row r="24" spans="1:29" ht="11.25" customHeight="1">
      <c r="A24" s="60">
        <v>40869</v>
      </c>
      <c r="B24" s="10">
        <v>4.1</v>
      </c>
      <c r="C24" s="10">
        <v>18.2</v>
      </c>
      <c r="D24" s="49">
        <f t="shared" si="0"/>
        <v>11.149999999999999</v>
      </c>
      <c r="E24" s="29"/>
      <c r="F24" s="10">
        <v>4.1</v>
      </c>
      <c r="G24" s="10">
        <v>18.2</v>
      </c>
      <c r="H24" s="49">
        <f t="shared" si="1"/>
        <v>11.149999999999999</v>
      </c>
      <c r="I24" s="29"/>
      <c r="J24" s="10">
        <v>4</v>
      </c>
      <c r="K24" s="10">
        <v>18.1</v>
      </c>
      <c r="L24" s="49">
        <f t="shared" si="2"/>
        <v>11.05</v>
      </c>
      <c r="M24" s="29"/>
      <c r="N24" s="10">
        <v>4.1</v>
      </c>
      <c r="O24" s="10">
        <v>18</v>
      </c>
      <c r="P24" s="49">
        <f t="shared" si="3"/>
        <v>11.05</v>
      </c>
      <c r="Q24" s="6"/>
      <c r="R24" s="10">
        <f t="shared" si="4"/>
        <v>0</v>
      </c>
      <c r="S24" s="10">
        <f t="shared" si="5"/>
        <v>0.1999999999999993</v>
      </c>
      <c r="T24" s="12">
        <f t="shared" si="6"/>
        <v>0.09999999999999787</v>
      </c>
      <c r="U24" s="6"/>
      <c r="V24" s="26">
        <f t="shared" si="7"/>
        <v>0</v>
      </c>
      <c r="W24" s="26">
        <f t="shared" si="8"/>
        <v>0.1999999999999993</v>
      </c>
      <c r="X24" s="73">
        <f t="shared" si="9"/>
        <v>0.09999999999999787</v>
      </c>
      <c r="Y24" s="6"/>
      <c r="Z24" s="26">
        <f t="shared" si="10"/>
        <v>-0.09999999999999964</v>
      </c>
      <c r="AA24" s="26">
        <f t="shared" si="11"/>
        <v>0.10000000000000142</v>
      </c>
      <c r="AB24" s="27">
        <f t="shared" si="12"/>
        <v>0</v>
      </c>
      <c r="AC24" s="78" t="s">
        <v>27</v>
      </c>
    </row>
    <row r="25" spans="1:29" ht="11.25" customHeight="1">
      <c r="A25" s="60">
        <v>40870</v>
      </c>
      <c r="B25" s="10">
        <v>8.9</v>
      </c>
      <c r="C25" s="10">
        <v>14.8</v>
      </c>
      <c r="D25" s="49">
        <f t="shared" si="0"/>
        <v>11.850000000000001</v>
      </c>
      <c r="E25" s="29"/>
      <c r="F25" s="10">
        <v>8.9</v>
      </c>
      <c r="G25" s="10">
        <v>14.9</v>
      </c>
      <c r="H25" s="49">
        <f t="shared" si="1"/>
        <v>11.9</v>
      </c>
      <c r="I25" s="29"/>
      <c r="J25" s="10">
        <v>8.9</v>
      </c>
      <c r="K25" s="10">
        <v>14.8</v>
      </c>
      <c r="L25" s="49">
        <f t="shared" si="2"/>
        <v>11.850000000000001</v>
      </c>
      <c r="M25" s="29"/>
      <c r="N25" s="10">
        <v>8.9</v>
      </c>
      <c r="O25" s="10">
        <v>14.8</v>
      </c>
      <c r="P25" s="49">
        <f t="shared" si="3"/>
        <v>11.850000000000001</v>
      </c>
      <c r="Q25" s="6"/>
      <c r="R25" s="10">
        <f t="shared" si="4"/>
        <v>0</v>
      </c>
      <c r="S25" s="10">
        <f t="shared" si="5"/>
        <v>0</v>
      </c>
      <c r="T25" s="12">
        <f t="shared" si="6"/>
        <v>0</v>
      </c>
      <c r="U25" s="6"/>
      <c r="V25" s="26">
        <f t="shared" si="7"/>
        <v>0</v>
      </c>
      <c r="W25" s="26">
        <f t="shared" si="8"/>
        <v>0.09999999999999964</v>
      </c>
      <c r="X25" s="73">
        <f t="shared" si="9"/>
        <v>0.049999999999998934</v>
      </c>
      <c r="Y25" s="6"/>
      <c r="Z25" s="26">
        <f t="shared" si="10"/>
        <v>0</v>
      </c>
      <c r="AA25" s="26">
        <f t="shared" si="11"/>
        <v>0</v>
      </c>
      <c r="AB25" s="27">
        <f t="shared" si="12"/>
        <v>0</v>
      </c>
      <c r="AC25" s="78" t="s">
        <v>32</v>
      </c>
    </row>
    <row r="26" spans="1:29" ht="11.25" customHeight="1">
      <c r="A26" s="60">
        <v>40871</v>
      </c>
      <c r="B26" s="10">
        <v>5.3</v>
      </c>
      <c r="C26" s="10">
        <v>13.3</v>
      </c>
      <c r="D26" s="49">
        <f t="shared" si="0"/>
        <v>9.3</v>
      </c>
      <c r="E26" s="29"/>
      <c r="F26" s="10">
        <v>5.2</v>
      </c>
      <c r="G26" s="10">
        <v>13.2</v>
      </c>
      <c r="H26" s="49">
        <f t="shared" si="1"/>
        <v>9.2</v>
      </c>
      <c r="I26" s="29"/>
      <c r="J26" s="10">
        <v>4.9</v>
      </c>
      <c r="K26" s="10">
        <v>13.1</v>
      </c>
      <c r="L26" s="49">
        <f t="shared" si="2"/>
        <v>9</v>
      </c>
      <c r="M26" s="29"/>
      <c r="N26" s="10">
        <v>5</v>
      </c>
      <c r="O26" s="10">
        <v>13</v>
      </c>
      <c r="P26" s="49">
        <f t="shared" si="3"/>
        <v>9</v>
      </c>
      <c r="Q26" s="6"/>
      <c r="R26" s="10">
        <f t="shared" si="4"/>
        <v>0.2999999999999998</v>
      </c>
      <c r="S26" s="10">
        <f t="shared" si="5"/>
        <v>0.3000000000000007</v>
      </c>
      <c r="T26" s="12">
        <f t="shared" si="6"/>
        <v>0.3000000000000007</v>
      </c>
      <c r="U26" s="6"/>
      <c r="V26" s="26">
        <f t="shared" si="7"/>
        <v>0.20000000000000018</v>
      </c>
      <c r="W26" s="26">
        <f t="shared" si="8"/>
        <v>0.1999999999999993</v>
      </c>
      <c r="X26" s="73">
        <f t="shared" si="9"/>
        <v>0.1999999999999993</v>
      </c>
      <c r="Y26" s="6"/>
      <c r="Z26" s="26">
        <f t="shared" si="10"/>
        <v>-0.09999999999999964</v>
      </c>
      <c r="AA26" s="26">
        <f t="shared" si="11"/>
        <v>0.09999999999999964</v>
      </c>
      <c r="AB26" s="27">
        <f t="shared" si="12"/>
        <v>0</v>
      </c>
      <c r="AC26" s="78" t="s">
        <v>29</v>
      </c>
    </row>
    <row r="27" spans="1:29" ht="11.25" customHeight="1">
      <c r="A27" s="60">
        <v>40872</v>
      </c>
      <c r="B27" s="10">
        <v>2.4</v>
      </c>
      <c r="C27" s="10">
        <v>10.2</v>
      </c>
      <c r="D27" s="49">
        <f t="shared" si="0"/>
        <v>6.3</v>
      </c>
      <c r="E27" s="29"/>
      <c r="F27" s="10">
        <v>2.2</v>
      </c>
      <c r="G27" s="10">
        <v>10.2</v>
      </c>
      <c r="H27" s="49">
        <f t="shared" si="1"/>
        <v>6.199999999999999</v>
      </c>
      <c r="I27" s="29"/>
      <c r="J27" s="10">
        <v>1.9</v>
      </c>
      <c r="K27" s="10">
        <v>10.2</v>
      </c>
      <c r="L27" s="49">
        <f t="shared" si="2"/>
        <v>6.05</v>
      </c>
      <c r="M27" s="29"/>
      <c r="N27" s="10">
        <v>2</v>
      </c>
      <c r="O27" s="10">
        <v>10.2</v>
      </c>
      <c r="P27" s="49">
        <f t="shared" si="3"/>
        <v>6.1</v>
      </c>
      <c r="Q27" s="6"/>
      <c r="R27" s="10">
        <f t="shared" si="4"/>
        <v>0.3999999999999999</v>
      </c>
      <c r="S27" s="10">
        <f t="shared" si="5"/>
        <v>0</v>
      </c>
      <c r="T27" s="12">
        <f t="shared" si="6"/>
        <v>0.20000000000000018</v>
      </c>
      <c r="U27" s="6"/>
      <c r="V27" s="26">
        <f t="shared" si="7"/>
        <v>0.20000000000000018</v>
      </c>
      <c r="W27" s="26">
        <f t="shared" si="8"/>
        <v>0</v>
      </c>
      <c r="X27" s="73">
        <f t="shared" si="9"/>
        <v>0.09999999999999964</v>
      </c>
      <c r="Y27" s="6"/>
      <c r="Z27" s="26">
        <f t="shared" si="10"/>
        <v>-0.10000000000000009</v>
      </c>
      <c r="AA27" s="26">
        <f t="shared" si="11"/>
        <v>0</v>
      </c>
      <c r="AB27" s="27">
        <f t="shared" si="12"/>
        <v>-0.04999999999999982</v>
      </c>
      <c r="AC27" s="78" t="s">
        <v>20</v>
      </c>
    </row>
    <row r="28" spans="1:29" ht="11.25" customHeight="1">
      <c r="A28" s="60">
        <v>40873</v>
      </c>
      <c r="B28" s="10">
        <v>8.2</v>
      </c>
      <c r="C28" s="10">
        <v>9.9</v>
      </c>
      <c r="D28" s="49">
        <f t="shared" si="0"/>
        <v>9.05</v>
      </c>
      <c r="E28" s="29"/>
      <c r="F28" s="10">
        <v>8.2</v>
      </c>
      <c r="G28" s="10">
        <v>10</v>
      </c>
      <c r="H28" s="49">
        <f t="shared" si="1"/>
        <v>9.1</v>
      </c>
      <c r="I28" s="29"/>
      <c r="J28" s="10">
        <v>8.2</v>
      </c>
      <c r="K28" s="10">
        <v>9.9</v>
      </c>
      <c r="L28" s="49">
        <f t="shared" si="2"/>
        <v>9.05</v>
      </c>
      <c r="M28" s="29"/>
      <c r="N28" s="10">
        <v>8.3</v>
      </c>
      <c r="O28" s="10">
        <v>9.9</v>
      </c>
      <c r="P28" s="49">
        <f t="shared" si="3"/>
        <v>9.100000000000001</v>
      </c>
      <c r="Q28" s="6"/>
      <c r="R28" s="10">
        <f t="shared" si="4"/>
        <v>-0.10000000000000142</v>
      </c>
      <c r="S28" s="10">
        <f t="shared" si="5"/>
        <v>0</v>
      </c>
      <c r="T28" s="12">
        <f t="shared" si="6"/>
        <v>-0.05000000000000071</v>
      </c>
      <c r="U28" s="6"/>
      <c r="V28" s="26">
        <f t="shared" si="7"/>
        <v>-0.10000000000000142</v>
      </c>
      <c r="W28" s="26">
        <f t="shared" si="8"/>
        <v>0.09999999999999964</v>
      </c>
      <c r="X28" s="73">
        <f t="shared" si="9"/>
        <v>-1.7763568394002505E-15</v>
      </c>
      <c r="Y28" s="6"/>
      <c r="Z28" s="26">
        <f t="shared" si="10"/>
        <v>-0.10000000000000142</v>
      </c>
      <c r="AA28" s="26">
        <f t="shared" si="11"/>
        <v>0</v>
      </c>
      <c r="AB28" s="27">
        <f t="shared" si="12"/>
        <v>-0.05000000000000071</v>
      </c>
      <c r="AC28" s="78" t="s">
        <v>24</v>
      </c>
    </row>
    <row r="29" spans="1:29" ht="11.25" customHeight="1">
      <c r="A29" s="60">
        <v>40874</v>
      </c>
      <c r="B29" s="10">
        <v>8.3</v>
      </c>
      <c r="C29" s="10">
        <v>11.5</v>
      </c>
      <c r="D29" s="49">
        <f t="shared" si="0"/>
        <v>9.9</v>
      </c>
      <c r="E29" s="29"/>
      <c r="F29" s="10">
        <v>8.3</v>
      </c>
      <c r="G29" s="10">
        <v>11.6</v>
      </c>
      <c r="H29" s="49">
        <f t="shared" si="1"/>
        <v>9.95</v>
      </c>
      <c r="I29" s="29"/>
      <c r="J29" s="10">
        <v>8.4</v>
      </c>
      <c r="K29" s="10">
        <v>11.8</v>
      </c>
      <c r="L29" s="49">
        <f t="shared" si="2"/>
        <v>10.100000000000001</v>
      </c>
      <c r="M29" s="29"/>
      <c r="N29" s="10">
        <v>8.4</v>
      </c>
      <c r="O29" s="10">
        <v>11.8</v>
      </c>
      <c r="P29" s="49">
        <f t="shared" si="3"/>
        <v>10.100000000000001</v>
      </c>
      <c r="Q29" s="6"/>
      <c r="R29" s="10">
        <f t="shared" si="4"/>
        <v>-0.09999999999999964</v>
      </c>
      <c r="S29" s="10">
        <f t="shared" si="5"/>
        <v>-0.3000000000000007</v>
      </c>
      <c r="T29" s="12">
        <f t="shared" si="6"/>
        <v>-0.20000000000000107</v>
      </c>
      <c r="U29" s="6"/>
      <c r="V29" s="26">
        <f t="shared" si="7"/>
        <v>-0.09999999999999964</v>
      </c>
      <c r="W29" s="26">
        <f t="shared" si="8"/>
        <v>-0.20000000000000107</v>
      </c>
      <c r="X29" s="73">
        <f t="shared" si="9"/>
        <v>-0.15000000000000213</v>
      </c>
      <c r="Y29" s="6"/>
      <c r="Z29" s="26">
        <f t="shared" si="10"/>
        <v>0</v>
      </c>
      <c r="AA29" s="26">
        <f t="shared" si="11"/>
        <v>0</v>
      </c>
      <c r="AB29" s="27">
        <f t="shared" si="12"/>
        <v>0</v>
      </c>
      <c r="AC29" s="78" t="s">
        <v>20</v>
      </c>
    </row>
    <row r="30" spans="1:30" ht="11.25" customHeight="1">
      <c r="A30" s="60">
        <v>40875</v>
      </c>
      <c r="B30" s="10">
        <v>8.1</v>
      </c>
      <c r="C30" s="10">
        <v>14.7</v>
      </c>
      <c r="D30" s="49">
        <f t="shared" si="0"/>
        <v>11.399999999999999</v>
      </c>
      <c r="E30" s="29"/>
      <c r="F30" s="10">
        <v>7.9</v>
      </c>
      <c r="G30" s="10">
        <v>14.7</v>
      </c>
      <c r="H30" s="49">
        <f t="shared" si="1"/>
        <v>11.3</v>
      </c>
      <c r="I30" s="29"/>
      <c r="J30" s="10">
        <v>7.6</v>
      </c>
      <c r="K30" s="10">
        <v>14.2</v>
      </c>
      <c r="L30" s="49">
        <f t="shared" si="2"/>
        <v>10.899999999999999</v>
      </c>
      <c r="M30" s="29"/>
      <c r="N30" s="10">
        <v>7.6</v>
      </c>
      <c r="O30" s="10">
        <v>14.2</v>
      </c>
      <c r="P30" s="49">
        <f t="shared" si="3"/>
        <v>10.899999999999999</v>
      </c>
      <c r="Q30" s="6"/>
      <c r="R30" s="10">
        <f t="shared" si="4"/>
        <v>0.5</v>
      </c>
      <c r="S30" s="10">
        <f t="shared" si="5"/>
        <v>0.5</v>
      </c>
      <c r="T30" s="12">
        <f t="shared" si="6"/>
        <v>0.5</v>
      </c>
      <c r="U30" s="6"/>
      <c r="V30" s="26">
        <f t="shared" si="7"/>
        <v>0.3000000000000007</v>
      </c>
      <c r="W30" s="26">
        <f t="shared" si="8"/>
        <v>0.5</v>
      </c>
      <c r="X30" s="73">
        <f t="shared" si="9"/>
        <v>0.40000000000000213</v>
      </c>
      <c r="Y30" s="6"/>
      <c r="Z30" s="26">
        <f t="shared" si="10"/>
        <v>0</v>
      </c>
      <c r="AA30" s="26">
        <f t="shared" si="11"/>
        <v>0</v>
      </c>
      <c r="AB30" s="27">
        <f t="shared" si="12"/>
        <v>0</v>
      </c>
      <c r="AC30" s="78" t="s">
        <v>19</v>
      </c>
      <c r="AD30" s="75"/>
    </row>
    <row r="31" spans="1:30" ht="11.25" customHeight="1">
      <c r="A31" s="60">
        <v>40876</v>
      </c>
      <c r="B31" s="10">
        <v>5.1</v>
      </c>
      <c r="C31" s="10">
        <v>14.9</v>
      </c>
      <c r="D31" s="49">
        <f t="shared" si="0"/>
        <v>10</v>
      </c>
      <c r="E31" s="29"/>
      <c r="F31" s="10">
        <v>5.1</v>
      </c>
      <c r="G31" s="10">
        <v>14.9</v>
      </c>
      <c r="H31" s="49">
        <f t="shared" si="1"/>
        <v>10</v>
      </c>
      <c r="I31" s="29"/>
      <c r="J31" s="10">
        <v>5.1</v>
      </c>
      <c r="K31" s="10">
        <v>14.8</v>
      </c>
      <c r="L31" s="49">
        <f t="shared" si="2"/>
        <v>9.95</v>
      </c>
      <c r="M31" s="29"/>
      <c r="N31" s="10">
        <v>5.1</v>
      </c>
      <c r="O31" s="10">
        <v>14.8</v>
      </c>
      <c r="P31" s="49">
        <f t="shared" si="3"/>
        <v>9.95</v>
      </c>
      <c r="Q31" s="6"/>
      <c r="R31" s="10">
        <f t="shared" si="4"/>
        <v>0</v>
      </c>
      <c r="S31" s="10">
        <f t="shared" si="5"/>
        <v>0.09999999999999964</v>
      </c>
      <c r="T31" s="12">
        <f t="shared" si="6"/>
        <v>0.05000000000000071</v>
      </c>
      <c r="U31" s="6"/>
      <c r="V31" s="26">
        <f t="shared" si="7"/>
        <v>0</v>
      </c>
      <c r="W31" s="26">
        <f t="shared" si="8"/>
        <v>0.09999999999999964</v>
      </c>
      <c r="X31" s="73">
        <f t="shared" si="9"/>
        <v>0.05000000000000071</v>
      </c>
      <c r="Y31" s="6"/>
      <c r="Z31" s="26">
        <f t="shared" si="10"/>
        <v>0</v>
      </c>
      <c r="AA31" s="26">
        <f t="shared" si="11"/>
        <v>0</v>
      </c>
      <c r="AB31" s="27">
        <f t="shared" si="12"/>
        <v>0</v>
      </c>
      <c r="AC31" s="78" t="s">
        <v>25</v>
      </c>
      <c r="AD31" s="75"/>
    </row>
    <row r="32" spans="1:30" ht="11.25" customHeight="1" thickBot="1">
      <c r="A32" s="60">
        <v>40877</v>
      </c>
      <c r="B32" s="10">
        <v>2.7</v>
      </c>
      <c r="C32" s="10">
        <v>13.7</v>
      </c>
      <c r="D32" s="49">
        <f t="shared" si="0"/>
        <v>8.2</v>
      </c>
      <c r="E32" s="29"/>
      <c r="F32" s="10">
        <v>2.7</v>
      </c>
      <c r="G32" s="10">
        <v>13.5</v>
      </c>
      <c r="H32" s="49">
        <f t="shared" si="1"/>
        <v>8.1</v>
      </c>
      <c r="I32" s="29"/>
      <c r="J32" s="10">
        <v>2.6</v>
      </c>
      <c r="K32" s="10">
        <v>13.3</v>
      </c>
      <c r="L32" s="49">
        <f t="shared" si="2"/>
        <v>7.95</v>
      </c>
      <c r="M32" s="29"/>
      <c r="N32" s="10">
        <v>2.6</v>
      </c>
      <c r="O32" s="10">
        <v>13.2</v>
      </c>
      <c r="P32" s="49">
        <f t="shared" si="3"/>
        <v>7.8999999999999995</v>
      </c>
      <c r="Q32" s="6"/>
      <c r="R32" s="10">
        <f t="shared" si="4"/>
        <v>0.10000000000000009</v>
      </c>
      <c r="S32" s="10">
        <f t="shared" si="5"/>
        <v>0.5</v>
      </c>
      <c r="T32" s="12">
        <f t="shared" si="6"/>
        <v>0.2999999999999998</v>
      </c>
      <c r="U32" s="6"/>
      <c r="V32" s="26">
        <f t="shared" si="7"/>
        <v>0.10000000000000009</v>
      </c>
      <c r="W32" s="26">
        <f t="shared" si="8"/>
        <v>0.3000000000000007</v>
      </c>
      <c r="X32" s="73">
        <f t="shared" si="9"/>
        <v>0.20000000000000018</v>
      </c>
      <c r="Y32" s="6"/>
      <c r="Z32" s="26">
        <f t="shared" si="10"/>
        <v>0</v>
      </c>
      <c r="AA32" s="26">
        <f t="shared" si="11"/>
        <v>0.10000000000000142</v>
      </c>
      <c r="AB32" s="27">
        <f t="shared" si="12"/>
        <v>0.05000000000000071</v>
      </c>
      <c r="AC32" s="78" t="s">
        <v>19</v>
      </c>
      <c r="AD32" s="75"/>
    </row>
    <row r="33" spans="1:28" ht="13.5" customHeight="1" thickBot="1">
      <c r="A33" s="19"/>
      <c r="B33" s="55" t="s">
        <v>5</v>
      </c>
      <c r="C33" s="54" t="s">
        <v>6</v>
      </c>
      <c r="D33" s="53" t="s">
        <v>7</v>
      </c>
      <c r="E33" s="5"/>
      <c r="F33" s="55" t="s">
        <v>5</v>
      </c>
      <c r="G33" s="54" t="s">
        <v>6</v>
      </c>
      <c r="H33" s="53" t="s">
        <v>7</v>
      </c>
      <c r="I33" s="5"/>
      <c r="J33" s="56"/>
      <c r="K33" s="54"/>
      <c r="L33" s="53" t="s">
        <v>7</v>
      </c>
      <c r="M33" s="5"/>
      <c r="N33" s="56" t="s">
        <v>5</v>
      </c>
      <c r="O33" s="54" t="s">
        <v>6</v>
      </c>
      <c r="P33" s="53" t="s">
        <v>7</v>
      </c>
      <c r="Q33" s="6"/>
      <c r="R33" s="55" t="s">
        <v>5</v>
      </c>
      <c r="S33" s="54" t="s">
        <v>6</v>
      </c>
      <c r="T33" s="53" t="s">
        <v>7</v>
      </c>
      <c r="U33" s="6"/>
      <c r="V33" s="55" t="s">
        <v>5</v>
      </c>
      <c r="W33" s="54" t="s">
        <v>6</v>
      </c>
      <c r="X33" s="53" t="s">
        <v>7</v>
      </c>
      <c r="Y33" s="6"/>
      <c r="Z33" s="55" t="s">
        <v>5</v>
      </c>
      <c r="AA33" s="54" t="s">
        <v>6</v>
      </c>
      <c r="AB33" s="53" t="s">
        <v>7</v>
      </c>
    </row>
    <row r="34" spans="1:28" ht="13.5" customHeight="1">
      <c r="A34" s="20" t="s">
        <v>1</v>
      </c>
      <c r="B34" s="31">
        <f>MAX(B3:B32)</f>
        <v>14.4</v>
      </c>
      <c r="C34" s="31">
        <f>MAX(C3:C32)</f>
        <v>20.1</v>
      </c>
      <c r="D34" s="32">
        <f>MAX(D3:D32)</f>
        <v>16.1</v>
      </c>
      <c r="E34" s="29"/>
      <c r="F34" s="31">
        <f>MAX(F3:F32)</f>
        <v>14.4</v>
      </c>
      <c r="G34" s="31">
        <f>MAX(G3:G32)</f>
        <v>20.1</v>
      </c>
      <c r="H34" s="32">
        <f>MAX(H3:H32)</f>
        <v>16.1</v>
      </c>
      <c r="I34" s="29"/>
      <c r="J34" s="33">
        <f>MAX(J3:J32)</f>
        <v>14.4</v>
      </c>
      <c r="K34" s="31">
        <f>MAX(K3:K32)</f>
        <v>20.1</v>
      </c>
      <c r="L34" s="34">
        <f>MAX(L3:L32)</f>
        <v>16.1</v>
      </c>
      <c r="M34" s="29"/>
      <c r="N34" s="33">
        <f>MAX(N3:N32)</f>
        <v>14.4</v>
      </c>
      <c r="O34" s="31">
        <f>MAX(O3:O32)</f>
        <v>20</v>
      </c>
      <c r="P34" s="34">
        <f>MAX(P3:P32)</f>
        <v>16.05</v>
      </c>
      <c r="Q34" s="30"/>
      <c r="R34" s="31">
        <f>MAX(R3:R32)</f>
        <v>0.5</v>
      </c>
      <c r="S34" s="31">
        <f>MAX(S3:S32)</f>
        <v>1</v>
      </c>
      <c r="T34" s="34">
        <f>MAX(T3:T32)</f>
        <v>0.6499999999999986</v>
      </c>
      <c r="U34" s="30"/>
      <c r="V34" s="31">
        <f>MAX(V3:V32)</f>
        <v>0.5</v>
      </c>
      <c r="W34" s="31">
        <f>MAX(W3:W32)</f>
        <v>0.5999999999999979</v>
      </c>
      <c r="X34" s="34">
        <f>MAX(X3:X32)</f>
        <v>0.5499999999999989</v>
      </c>
      <c r="Y34" s="30"/>
      <c r="Z34" s="31">
        <f>MAX(Z3:Z32)</f>
        <v>0</v>
      </c>
      <c r="AA34" s="31">
        <f>MAX(AA3:AA32)</f>
        <v>0.10000000000000142</v>
      </c>
      <c r="AB34" s="34">
        <f>MAX(AB3:AB32)</f>
        <v>0.05000000000000071</v>
      </c>
    </row>
    <row r="35" spans="1:28" ht="13.5" customHeight="1">
      <c r="A35" s="21" t="s">
        <v>2</v>
      </c>
      <c r="B35" s="35">
        <f>AVERAGE(B3:B32)</f>
        <v>8.47</v>
      </c>
      <c r="C35" s="35">
        <f>AVERAGE(C3:C32)</f>
        <v>16.05666666666666</v>
      </c>
      <c r="D35" s="36">
        <f>AVERAGE(D3:D32)</f>
        <v>12.263333333333332</v>
      </c>
      <c r="E35" s="29"/>
      <c r="F35" s="35">
        <f>AVERAGE(F3:F32)</f>
        <v>8.43</v>
      </c>
      <c r="G35" s="35">
        <f>AVERAGE(G3:G32)</f>
        <v>16.009999999999998</v>
      </c>
      <c r="H35" s="36">
        <f>AVERAGE(H3:H32)</f>
        <v>12.219999999999999</v>
      </c>
      <c r="I35" s="29"/>
      <c r="J35" s="37">
        <f>AVERAGE(J3:J32)</f>
        <v>8.316666666666668</v>
      </c>
      <c r="K35" s="35">
        <f>AVERAGE(K3:K32)</f>
        <v>15.92</v>
      </c>
      <c r="L35" s="35">
        <f>AVERAGE(L3:L32)</f>
        <v>12.118333333333334</v>
      </c>
      <c r="M35" s="29"/>
      <c r="N35" s="37">
        <f>AVERAGE(N3:N32)</f>
        <v>8.356666666666667</v>
      </c>
      <c r="O35" s="35">
        <f>AVERAGE(O3:O32)</f>
        <v>15.889999999999999</v>
      </c>
      <c r="P35" s="35">
        <f>AVERAGE(P3:P32)</f>
        <v>12.123333333333335</v>
      </c>
      <c r="Q35" s="30"/>
      <c r="R35" s="35">
        <f>AVERAGE(R3:R32)</f>
        <v>0.11333333333333323</v>
      </c>
      <c r="S35" s="35">
        <f>AVERAGE(S3:S32)</f>
        <v>0.1666666666666665</v>
      </c>
      <c r="T35" s="62">
        <f>AVERAGE(T3:T32)</f>
        <v>0.13999999999999993</v>
      </c>
      <c r="U35" s="30"/>
      <c r="V35" s="35">
        <f>AVERAGE(V3:V32)</f>
        <v>0.07333333333333329</v>
      </c>
      <c r="W35" s="35">
        <f>AVERAGE(W3:W32)</f>
        <v>0.11999999999999982</v>
      </c>
      <c r="X35" s="62">
        <f>AVERAGE(X3:X32)</f>
        <v>0.09666666666666641</v>
      </c>
      <c r="Y35" s="30"/>
      <c r="Z35" s="35">
        <f>AVERAGE(Z3:Z32)</f>
        <v>-0.04000000000000011</v>
      </c>
      <c r="AA35" s="35">
        <f>AVERAGE(AA3:AA32)</f>
        <v>0.029999999999999954</v>
      </c>
      <c r="AB35" s="62">
        <f>AVERAGE(AB3:AB32)</f>
        <v>-0.005000000000000101</v>
      </c>
    </row>
    <row r="36" spans="1:28" ht="13.5" customHeight="1" thickBot="1">
      <c r="A36" s="22" t="s">
        <v>3</v>
      </c>
      <c r="B36" s="38">
        <f>MIN(B3:B32)</f>
        <v>2.4</v>
      </c>
      <c r="C36" s="38">
        <f>MIN(C3:C32)</f>
        <v>9.9</v>
      </c>
      <c r="D36" s="39">
        <f>MIN(D3:D32)</f>
        <v>6.3</v>
      </c>
      <c r="E36" s="29"/>
      <c r="F36" s="38">
        <f>MIN(F3:F32)</f>
        <v>2.2</v>
      </c>
      <c r="G36" s="38">
        <f>MIN(G3:G32)</f>
        <v>10</v>
      </c>
      <c r="H36" s="39">
        <f>MIN(H3:H32)</f>
        <v>6.199999999999999</v>
      </c>
      <c r="I36" s="29"/>
      <c r="J36" s="40">
        <f>MIN(J3:J32)</f>
        <v>1.9</v>
      </c>
      <c r="K36" s="41">
        <f>MIN(K3:K32)</f>
        <v>9.9</v>
      </c>
      <c r="L36" s="42">
        <f>MIN(L3:L32)</f>
        <v>6.05</v>
      </c>
      <c r="M36" s="29"/>
      <c r="N36" s="40">
        <f>MIN(N3:N32)</f>
        <v>2</v>
      </c>
      <c r="O36" s="41">
        <f>MIN(O3:O32)</f>
        <v>9.9</v>
      </c>
      <c r="P36" s="42">
        <f>MIN(P3:P32)</f>
        <v>6.1</v>
      </c>
      <c r="Q36" s="30"/>
      <c r="R36" s="41">
        <f>MIN(R3:R32)</f>
        <v>-0.10000000000000142</v>
      </c>
      <c r="S36" s="41">
        <f>MIN(S3:S32)</f>
        <v>-0.3000000000000007</v>
      </c>
      <c r="T36" s="42">
        <f>MIN(T3:T32)</f>
        <v>-0.20000000000000107</v>
      </c>
      <c r="U36" s="30"/>
      <c r="V36" s="41">
        <f>MIN(V3:V32)</f>
        <v>-0.10000000000000142</v>
      </c>
      <c r="W36" s="41">
        <f>MIN(W3:W32)</f>
        <v>-0.20000000000000107</v>
      </c>
      <c r="X36" s="42">
        <f>MIN(X3:X32)</f>
        <v>-0.15000000000000213</v>
      </c>
      <c r="Y36" s="30"/>
      <c r="Z36" s="41">
        <f>MIN(Z3:Z32)</f>
        <v>-0.10000000000000142</v>
      </c>
      <c r="AA36" s="41">
        <f>MIN(AA3:AA32)</f>
        <v>0</v>
      </c>
      <c r="AB36" s="42">
        <f>MIN(AB3:AB32)</f>
        <v>-0.05000000000000071</v>
      </c>
    </row>
    <row r="37" spans="1:28" ht="13.5" customHeight="1" thickBot="1">
      <c r="A37" s="23"/>
      <c r="B37" s="43"/>
      <c r="C37" s="44"/>
      <c r="D37" s="44"/>
      <c r="E37" s="46"/>
      <c r="F37" s="43"/>
      <c r="G37" s="44"/>
      <c r="H37" s="44"/>
      <c r="I37" s="46"/>
      <c r="J37" s="43"/>
      <c r="K37" s="44"/>
      <c r="L37" s="44"/>
      <c r="M37" s="46"/>
      <c r="N37" s="43"/>
      <c r="O37" s="44"/>
      <c r="P37" s="45"/>
      <c r="Q37" s="47"/>
      <c r="R37" s="43"/>
      <c r="S37" s="44"/>
      <c r="T37" s="45"/>
      <c r="U37" s="47"/>
      <c r="V37" s="43"/>
      <c r="W37" s="44"/>
      <c r="X37" s="45"/>
      <c r="Y37" s="47"/>
      <c r="Z37" s="43"/>
      <c r="AA37" s="44"/>
      <c r="AB37" s="45"/>
    </row>
    <row r="38" spans="10:16" ht="12">
      <c r="J38" s="1"/>
      <c r="K38" s="1"/>
      <c r="L38" s="1"/>
      <c r="N38" s="1"/>
      <c r="O38" s="1"/>
      <c r="P38" s="1"/>
    </row>
    <row r="39" spans="1:16" ht="10.5" customHeight="1">
      <c r="A39" s="24" t="s">
        <v>9</v>
      </c>
      <c r="B39" s="24"/>
      <c r="C39" s="24"/>
      <c r="D39" s="24"/>
      <c r="E39" s="25"/>
      <c r="F39" s="24"/>
      <c r="G39" s="24"/>
      <c r="H39" s="24"/>
      <c r="I39" s="25"/>
      <c r="J39" s="25"/>
      <c r="K39" s="25"/>
      <c r="L39" s="25"/>
      <c r="M39" s="25"/>
      <c r="N39" s="25"/>
      <c r="O39" s="25"/>
      <c r="P39" s="25"/>
    </row>
    <row r="40" spans="1:16" ht="10.5" customHeight="1">
      <c r="A40" s="24" t="s">
        <v>8</v>
      </c>
      <c r="B40" s="24"/>
      <c r="C40" s="24"/>
      <c r="D40" s="24"/>
      <c r="E40" s="25"/>
      <c r="F40" s="24"/>
      <c r="G40" s="24"/>
      <c r="H40" s="24"/>
      <c r="I40" s="25"/>
      <c r="J40" s="25"/>
      <c r="K40" s="25"/>
      <c r="L40" s="25"/>
      <c r="M40" s="25"/>
      <c r="N40" s="25"/>
      <c r="O40" s="25"/>
      <c r="P40" s="25"/>
    </row>
    <row r="41" spans="1:16" ht="10.5" customHeight="1">
      <c r="A41" s="24" t="s">
        <v>4</v>
      </c>
      <c r="B41" s="24"/>
      <c r="C41" s="24"/>
      <c r="D41" s="24"/>
      <c r="E41" s="25"/>
      <c r="F41" s="24"/>
      <c r="G41" s="24"/>
      <c r="H41" s="24"/>
      <c r="I41" s="25"/>
      <c r="J41" s="25"/>
      <c r="K41" s="25"/>
      <c r="L41" s="25"/>
      <c r="M41" s="25"/>
      <c r="N41" s="25"/>
      <c r="O41" s="25"/>
      <c r="P41" s="25"/>
    </row>
    <row r="42" spans="10:22" ht="12.75" thickBot="1">
      <c r="J42" s="1"/>
      <c r="K42" s="92"/>
      <c r="L42" s="92"/>
      <c r="M42" s="88"/>
      <c r="N42" s="92"/>
      <c r="O42" s="92"/>
      <c r="P42" s="92"/>
      <c r="Q42" s="88"/>
      <c r="R42" s="88"/>
      <c r="S42" s="88"/>
      <c r="T42" s="88"/>
      <c r="U42" s="88"/>
      <c r="V42" s="88"/>
    </row>
    <row r="43" spans="1:33" ht="12">
      <c r="A43" s="85" t="s">
        <v>34</v>
      </c>
      <c r="B43" s="86"/>
      <c r="C43" s="86"/>
      <c r="D43" s="86"/>
      <c r="E43" s="86"/>
      <c r="F43" s="86"/>
      <c r="G43" s="97"/>
      <c r="H43" s="95"/>
      <c r="I43" s="95"/>
      <c r="J43" s="90"/>
      <c r="K43" s="88"/>
      <c r="L43" s="93"/>
      <c r="M43" s="94"/>
      <c r="N43" s="94"/>
      <c r="O43" s="94"/>
      <c r="P43" s="94"/>
      <c r="Q43" s="94"/>
      <c r="R43" s="95"/>
      <c r="S43" s="95"/>
      <c r="T43" s="95"/>
      <c r="U43" s="96"/>
      <c r="V43" s="88"/>
      <c r="AC43"/>
      <c r="AG43" s="78"/>
    </row>
    <row r="44" spans="1:22" ht="17.25" thickBot="1">
      <c r="A44" s="98" t="s">
        <v>36</v>
      </c>
      <c r="B44" s="99"/>
      <c r="C44" s="99"/>
      <c r="D44" s="99"/>
      <c r="E44" s="100"/>
      <c r="F44" s="100"/>
      <c r="G44" s="101"/>
      <c r="H44" s="87"/>
      <c r="I44" s="87"/>
      <c r="J44" s="1"/>
      <c r="K44" s="92"/>
      <c r="L44" s="92"/>
      <c r="M44" s="88"/>
      <c r="N44" s="92"/>
      <c r="O44" s="92"/>
      <c r="P44" s="92"/>
      <c r="Q44" s="88"/>
      <c r="R44" s="88"/>
      <c r="S44" s="88"/>
      <c r="T44" s="88"/>
      <c r="U44" s="88"/>
      <c r="V44" s="88"/>
    </row>
    <row r="45" spans="10:16" ht="12">
      <c r="J45" s="1"/>
      <c r="K45" s="1"/>
      <c r="L45" s="1"/>
      <c r="N45" s="1"/>
      <c r="O45" s="1"/>
      <c r="P45" s="1"/>
    </row>
    <row r="46" spans="10:16" ht="12">
      <c r="J46" s="1"/>
      <c r="K46" s="1"/>
      <c r="L46" s="1"/>
      <c r="N46" s="1"/>
      <c r="O46" s="1"/>
      <c r="P46" s="1"/>
    </row>
    <row r="47" spans="10:16" ht="12">
      <c r="J47" s="1"/>
      <c r="K47" s="1"/>
      <c r="L47" s="1"/>
      <c r="N47" s="1"/>
      <c r="O47" s="1"/>
      <c r="P47" s="1"/>
    </row>
    <row r="48" spans="10:16" ht="12">
      <c r="J48" s="1"/>
      <c r="K48" s="1"/>
      <c r="L48" s="1"/>
      <c r="N48" s="1"/>
      <c r="O48" s="1"/>
      <c r="P48" s="1"/>
    </row>
    <row r="49" spans="10:16" ht="12">
      <c r="J49" s="1"/>
      <c r="K49" s="1"/>
      <c r="L49" s="1"/>
      <c r="N49" s="1"/>
      <c r="O49" s="1"/>
      <c r="P49" s="1"/>
    </row>
    <row r="50" spans="10:16" ht="12">
      <c r="J50" s="1"/>
      <c r="K50" s="1"/>
      <c r="L50" s="1"/>
      <c r="N50" s="1"/>
      <c r="O50" s="1"/>
      <c r="P50" s="1"/>
    </row>
    <row r="51" spans="10:16" ht="12">
      <c r="J51" s="1"/>
      <c r="K51" s="1"/>
      <c r="L51" s="1"/>
      <c r="N51" s="1"/>
      <c r="O51" s="1"/>
      <c r="P51" s="1"/>
    </row>
    <row r="52" spans="10:16" ht="12">
      <c r="J52" s="1"/>
      <c r="K52" s="1"/>
      <c r="L52" s="1"/>
      <c r="N52" s="1"/>
      <c r="O52" s="1"/>
      <c r="P52" s="1"/>
    </row>
    <row r="53" spans="10:16" ht="12">
      <c r="J53" s="1"/>
      <c r="K53" s="1"/>
      <c r="L53" s="1"/>
      <c r="N53" s="1"/>
      <c r="O53" s="1"/>
      <c r="P53" s="1"/>
    </row>
    <row r="54" spans="10:16" ht="12">
      <c r="J54" s="1"/>
      <c r="K54" s="1"/>
      <c r="L54" s="1"/>
      <c r="N54" s="1"/>
      <c r="O54" s="1"/>
      <c r="P54" s="1"/>
    </row>
    <row r="55" spans="10:16" ht="12">
      <c r="J55" s="1"/>
      <c r="K55" s="1"/>
      <c r="L55" s="1"/>
      <c r="N55" s="1"/>
      <c r="O55" s="1"/>
      <c r="P55" s="1"/>
    </row>
    <row r="56" spans="10:16" ht="12">
      <c r="J56" s="1"/>
      <c r="K56" s="1"/>
      <c r="L56" s="1"/>
      <c r="N56" s="1"/>
      <c r="O56" s="1"/>
      <c r="P56" s="1"/>
    </row>
    <row r="57" spans="10:16" ht="12">
      <c r="J57" s="1"/>
      <c r="K57" s="1"/>
      <c r="L57" s="1"/>
      <c r="N57" s="1"/>
      <c r="O57" s="1"/>
      <c r="P57" s="1"/>
    </row>
    <row r="58" spans="10:16" ht="12">
      <c r="J58" s="1"/>
      <c r="K58" s="1"/>
      <c r="L58" s="1"/>
      <c r="N58" s="1"/>
      <c r="O58" s="1"/>
      <c r="P58" s="1"/>
    </row>
    <row r="59" spans="10:16" ht="12">
      <c r="J59" s="1"/>
      <c r="K59" s="1"/>
      <c r="L59" s="1"/>
      <c r="N59" s="1"/>
      <c r="O59" s="1"/>
      <c r="P59" s="1"/>
    </row>
    <row r="60" spans="10:16" ht="12">
      <c r="J60" s="1"/>
      <c r="K60" s="1"/>
      <c r="L60" s="1"/>
      <c r="N60" s="1"/>
      <c r="O60" s="1"/>
      <c r="P60" s="1"/>
    </row>
    <row r="61" spans="10:16" ht="12">
      <c r="J61" s="1"/>
      <c r="K61" s="1"/>
      <c r="L61" s="1"/>
      <c r="N61" s="1"/>
      <c r="O61" s="1"/>
      <c r="P61" s="1"/>
    </row>
    <row r="62" spans="10:16" ht="12">
      <c r="J62" s="1"/>
      <c r="K62" s="1"/>
      <c r="L62" s="1"/>
      <c r="N62" s="1"/>
      <c r="O62" s="1"/>
      <c r="P62" s="1"/>
    </row>
    <row r="63" spans="10:16" ht="12">
      <c r="J63" s="1"/>
      <c r="K63" s="1"/>
      <c r="L63" s="1"/>
      <c r="N63" s="1"/>
      <c r="O63" s="1"/>
      <c r="P63" s="1"/>
    </row>
    <row r="64" spans="10:16" ht="12">
      <c r="J64" s="1"/>
      <c r="K64" s="1"/>
      <c r="L64" s="1"/>
      <c r="N64" s="1"/>
      <c r="O64" s="1"/>
      <c r="P64" s="1"/>
    </row>
    <row r="65" spans="10:16" ht="12">
      <c r="J65" s="1"/>
      <c r="K65" s="1"/>
      <c r="L65" s="1"/>
      <c r="N65" s="1"/>
      <c r="O65" s="1"/>
      <c r="P65" s="1"/>
    </row>
    <row r="66" spans="10:16" ht="12">
      <c r="J66" s="1"/>
      <c r="K66" s="1"/>
      <c r="L66" s="1"/>
      <c r="N66" s="1"/>
      <c r="O66" s="1"/>
      <c r="P66" s="1"/>
    </row>
    <row r="67" spans="10:16" ht="12">
      <c r="J67" s="1"/>
      <c r="K67" s="1"/>
      <c r="L67" s="1"/>
      <c r="N67" s="1"/>
      <c r="O67" s="1"/>
      <c r="P67" s="1"/>
    </row>
    <row r="68" spans="10:16" ht="12">
      <c r="J68" s="1"/>
      <c r="K68" s="1"/>
      <c r="L68" s="1"/>
      <c r="N68" s="1"/>
      <c r="O68" s="1"/>
      <c r="P68" s="1"/>
    </row>
    <row r="69" spans="10:16" ht="12">
      <c r="J69" s="1"/>
      <c r="K69" s="1"/>
      <c r="L69" s="1"/>
      <c r="N69" s="1"/>
      <c r="O69" s="1"/>
      <c r="P69" s="1"/>
    </row>
    <row r="70" spans="10:16" ht="12">
      <c r="J70" s="1"/>
      <c r="K70" s="1"/>
      <c r="L70" s="1"/>
      <c r="N70" s="1"/>
      <c r="O70" s="1"/>
      <c r="P70" s="1"/>
    </row>
    <row r="71" spans="10:16" ht="12">
      <c r="J71" s="1"/>
      <c r="K71" s="1"/>
      <c r="L71" s="1"/>
      <c r="N71" s="1"/>
      <c r="O71" s="1"/>
      <c r="P71" s="1"/>
    </row>
    <row r="72" spans="10:16" ht="12">
      <c r="J72" s="1"/>
      <c r="K72" s="1"/>
      <c r="L72" s="1"/>
      <c r="N72" s="1"/>
      <c r="O72" s="1"/>
      <c r="P72" s="1"/>
    </row>
    <row r="73" spans="10:16" ht="12">
      <c r="J73" s="1"/>
      <c r="K73" s="1"/>
      <c r="L73" s="1"/>
      <c r="N73" s="1"/>
      <c r="O73" s="1"/>
      <c r="P73" s="1"/>
    </row>
    <row r="74" spans="10:16" ht="12">
      <c r="J74" s="1"/>
      <c r="K74" s="1"/>
      <c r="L74" s="1"/>
      <c r="N74" s="1"/>
      <c r="O74" s="1"/>
      <c r="P74" s="1"/>
    </row>
  </sheetData>
  <mergeCells count="7">
    <mergeCell ref="Z1:AB1"/>
    <mergeCell ref="B1:D1"/>
    <mergeCell ref="V1:X1"/>
    <mergeCell ref="F1:H1"/>
    <mergeCell ref="J1:L1"/>
    <mergeCell ref="R1:T1"/>
    <mergeCell ref="N1:P1"/>
  </mergeCells>
  <conditionalFormatting sqref="C3:C32 F21:F23 G21:G32 F3:G20 J3:K32 N3:O32">
    <cfRule type="cellIs" priority="1" dxfId="0" operator="equal" stopIfTrue="1">
      <formula>C$36</formula>
    </cfRule>
    <cfRule type="cellIs" priority="2" dxfId="1" operator="equal" stopIfTrue="1">
      <formula>C$34</formula>
    </cfRule>
  </conditionalFormatting>
  <conditionalFormatting sqref="P3:P32 H3:H32 L3:L32 D3:D32">
    <cfRule type="cellIs" priority="3" dxfId="2" operator="equal" stopIfTrue="1">
      <formula>D$36</formula>
    </cfRule>
    <cfRule type="cellIs" priority="4" dxfId="3" operator="equal" stopIfTrue="1">
      <formula>D$34</formula>
    </cfRule>
  </conditionalFormatting>
  <conditionalFormatting sqref="V3:X32 Z3:AB32 R3:T32">
    <cfRule type="cellIs" priority="5" dxfId="4" operator="equal" stopIfTrue="1">
      <formula>R$36</formula>
    </cfRule>
    <cfRule type="cellIs" priority="6" dxfId="5" operator="equal" stopIfTrue="1">
      <formula>R$34</formula>
    </cfRule>
  </conditionalFormatting>
  <conditionalFormatting sqref="F24:F32">
    <cfRule type="cellIs" priority="7" dxfId="0" operator="equal" stopIfTrue="1">
      <formula>$F$36</formula>
    </cfRule>
    <cfRule type="cellIs" priority="8" dxfId="1" operator="equal" stopIfTrue="1">
      <formula>$F$34</formula>
    </cfRule>
  </conditionalFormatting>
  <conditionalFormatting sqref="B3:B32">
    <cfRule type="cellIs" priority="9" dxfId="6" operator="equal" stopIfTrue="1">
      <formula>$B$34</formula>
    </cfRule>
    <cfRule type="cellIs" priority="10" dxfId="7" operator="equal" stopIfTrue="1">
      <formula>$B$36</formula>
    </cfRule>
  </conditionalFormatting>
  <printOptions/>
  <pageMargins left="0.75" right="0.75" top="1" bottom="1" header="0.4921259845" footer="0.4921259845"/>
  <pageSetup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91"/>
  <dimension ref="A1:AD75"/>
  <sheetViews>
    <sheetView showGridLines="0" workbookViewId="0" topLeftCell="A1">
      <selection activeCell="A1" sqref="A1"/>
    </sheetView>
  </sheetViews>
  <sheetFormatPr defaultColWidth="12" defaultRowHeight="12"/>
  <cols>
    <col min="1" max="1" width="12.83203125" style="0" customWidth="1"/>
    <col min="2" max="4" width="5.83203125" style="0" customWidth="1"/>
    <col min="5" max="5" width="1.0078125" style="0" customWidth="1"/>
    <col min="6" max="8" width="5.83203125" style="0" customWidth="1"/>
    <col min="9" max="9" width="1.0078125" style="0" customWidth="1"/>
    <col min="10" max="12" width="5.83203125" style="0" customWidth="1"/>
    <col min="13" max="13" width="1.0078125" style="0" customWidth="1"/>
    <col min="14" max="16" width="5.83203125" style="0" customWidth="1"/>
    <col min="17" max="17" width="0.4921875" style="0" customWidth="1"/>
    <col min="18" max="19" width="5.83203125" style="0" customWidth="1"/>
    <col min="20" max="20" width="6.83203125" style="0" customWidth="1"/>
    <col min="21" max="21" width="0.4921875" style="0" customWidth="1"/>
    <col min="22" max="23" width="5.83203125" style="0" customWidth="1"/>
    <col min="24" max="24" width="6.83203125" style="0" customWidth="1"/>
    <col min="25" max="25" width="0.4921875" style="0" customWidth="1"/>
    <col min="26" max="27" width="5.83203125" style="0" customWidth="1"/>
    <col min="28" max="28" width="6.83203125" style="0" customWidth="1"/>
    <col min="29" max="29" width="12" style="78" customWidth="1"/>
  </cols>
  <sheetData>
    <row r="1" spans="1:29" s="4" customFormat="1" ht="19.5" customHeight="1" thickBot="1">
      <c r="A1" s="48"/>
      <c r="B1" s="105" t="s">
        <v>11</v>
      </c>
      <c r="C1" s="106"/>
      <c r="D1" s="106"/>
      <c r="E1" s="2"/>
      <c r="F1" s="110" t="s">
        <v>12</v>
      </c>
      <c r="G1" s="111"/>
      <c r="H1" s="111"/>
      <c r="I1" s="2"/>
      <c r="J1" s="112" t="s">
        <v>10</v>
      </c>
      <c r="K1" s="113"/>
      <c r="L1" s="113"/>
      <c r="M1" s="2"/>
      <c r="N1" s="117" t="s">
        <v>37</v>
      </c>
      <c r="O1" s="118"/>
      <c r="P1" s="118"/>
      <c r="Q1" s="3"/>
      <c r="R1" s="114" t="s">
        <v>13</v>
      </c>
      <c r="S1" s="115"/>
      <c r="T1" s="116"/>
      <c r="U1" s="3"/>
      <c r="V1" s="107" t="s">
        <v>14</v>
      </c>
      <c r="W1" s="108"/>
      <c r="X1" s="109"/>
      <c r="Y1" s="3"/>
      <c r="Z1" s="102" t="s">
        <v>15</v>
      </c>
      <c r="AA1" s="103"/>
      <c r="AB1" s="104"/>
      <c r="AC1" s="77" t="s">
        <v>16</v>
      </c>
    </row>
    <row r="2" spans="1:28" ht="13.5" customHeight="1" thickBot="1">
      <c r="A2" s="61" t="s">
        <v>0</v>
      </c>
      <c r="B2" s="55" t="s">
        <v>5</v>
      </c>
      <c r="C2" s="54" t="s">
        <v>6</v>
      </c>
      <c r="D2" s="53" t="s">
        <v>7</v>
      </c>
      <c r="E2" s="5"/>
      <c r="F2" s="55" t="s">
        <v>5</v>
      </c>
      <c r="G2" s="54" t="s">
        <v>6</v>
      </c>
      <c r="H2" s="53" t="s">
        <v>7</v>
      </c>
      <c r="I2" s="5"/>
      <c r="J2" s="56" t="s">
        <v>5</v>
      </c>
      <c r="K2" s="54" t="s">
        <v>6</v>
      </c>
      <c r="L2" s="53" t="s">
        <v>7</v>
      </c>
      <c r="M2" s="5"/>
      <c r="N2" s="56" t="s">
        <v>5</v>
      </c>
      <c r="O2" s="54" t="s">
        <v>6</v>
      </c>
      <c r="P2" s="53" t="s">
        <v>7</v>
      </c>
      <c r="Q2" s="6"/>
      <c r="R2" s="55" t="s">
        <v>5</v>
      </c>
      <c r="S2" s="54" t="s">
        <v>6</v>
      </c>
      <c r="T2" s="53" t="s">
        <v>7</v>
      </c>
      <c r="U2" s="6"/>
      <c r="V2" s="55" t="s">
        <v>5</v>
      </c>
      <c r="W2" s="54" t="s">
        <v>6</v>
      </c>
      <c r="X2" s="63" t="s">
        <v>7</v>
      </c>
      <c r="Y2" s="6"/>
      <c r="Z2" s="55" t="s">
        <v>5</v>
      </c>
      <c r="AA2" s="54" t="s">
        <v>6</v>
      </c>
      <c r="AB2" s="53" t="s">
        <v>7</v>
      </c>
    </row>
    <row r="3" spans="1:29" ht="11.25" customHeight="1">
      <c r="A3" s="18">
        <v>40878</v>
      </c>
      <c r="B3" s="9">
        <v>8.9</v>
      </c>
      <c r="C3" s="9">
        <v>15.4</v>
      </c>
      <c r="D3" s="49">
        <f aca="true" t="shared" si="0" ref="D3:D33">IF(C3="","",AVERAGE(B3:C3))</f>
        <v>12.15</v>
      </c>
      <c r="E3" s="29"/>
      <c r="F3" s="64">
        <v>8.9</v>
      </c>
      <c r="G3" s="64">
        <v>15.6</v>
      </c>
      <c r="H3" s="65">
        <f aca="true" t="shared" si="1" ref="H3:H33">IF(G3="","",AVERAGE(F3:G3))</f>
        <v>12.25</v>
      </c>
      <c r="I3" s="29"/>
      <c r="J3" s="8">
        <v>8.8</v>
      </c>
      <c r="K3" s="9">
        <v>15.6</v>
      </c>
      <c r="L3" s="49">
        <f aca="true" t="shared" si="2" ref="L3:L33">IF(K3="","",AVERAGE(J3:K3))</f>
        <v>12.2</v>
      </c>
      <c r="M3" s="29"/>
      <c r="N3" s="8">
        <v>8.8</v>
      </c>
      <c r="O3" s="9">
        <v>15.6</v>
      </c>
      <c r="P3" s="49">
        <f aca="true" t="shared" si="3" ref="P3:P33">IF(O3="","",AVERAGE(N3:O3))</f>
        <v>12.2</v>
      </c>
      <c r="Q3" s="6"/>
      <c r="R3" s="7">
        <f aca="true" t="shared" si="4" ref="R3:R33">IF(N3="","",B3-N3)</f>
        <v>0.09999999999999964</v>
      </c>
      <c r="S3" s="7">
        <f aca="true" t="shared" si="5" ref="S3:S33">IF(O3="","",C3-O3)</f>
        <v>-0.1999999999999993</v>
      </c>
      <c r="T3" s="11">
        <f aca="true" t="shared" si="6" ref="T3:T33">IF(P3="","",D3-P3)</f>
        <v>-0.049999999999998934</v>
      </c>
      <c r="U3" s="6"/>
      <c r="V3" s="66">
        <f aca="true" t="shared" si="7" ref="V3:V33">IF(N3="","",F3-N3)</f>
        <v>0.09999999999999964</v>
      </c>
      <c r="W3" s="66">
        <f aca="true" t="shared" si="8" ref="W3:W33">IF(O3="","",G3-O3)</f>
        <v>0</v>
      </c>
      <c r="X3" s="69">
        <f aca="true" t="shared" si="9" ref="X3:X33">IF(P3="","",H3-P3)</f>
        <v>0.05000000000000071</v>
      </c>
      <c r="Y3" s="6"/>
      <c r="Z3" s="66">
        <f aca="true" t="shared" si="10" ref="Z3:Z33">IF(N3="","",J3-N3)</f>
        <v>0</v>
      </c>
      <c r="AA3" s="66">
        <f aca="true" t="shared" si="11" ref="AA3:AA33">IF(O3="","",K3-O3)</f>
        <v>0</v>
      </c>
      <c r="AB3" s="69">
        <f aca="true" t="shared" si="12" ref="AB3:AB33">IF(P3="","",L3-P3)</f>
        <v>0</v>
      </c>
      <c r="AC3" s="78" t="s">
        <v>21</v>
      </c>
    </row>
    <row r="4" spans="1:29" ht="11.25" customHeight="1">
      <c r="A4" s="18">
        <v>40879</v>
      </c>
      <c r="B4" s="9">
        <v>5.3</v>
      </c>
      <c r="C4" s="9">
        <v>12.3</v>
      </c>
      <c r="D4" s="49">
        <f t="shared" si="0"/>
        <v>8.8</v>
      </c>
      <c r="E4" s="29"/>
      <c r="F4" s="64">
        <v>5.3</v>
      </c>
      <c r="G4" s="64">
        <v>12.3</v>
      </c>
      <c r="H4" s="67">
        <f t="shared" si="1"/>
        <v>8.8</v>
      </c>
      <c r="I4" s="29"/>
      <c r="J4" s="8">
        <v>5.1</v>
      </c>
      <c r="K4" s="9">
        <v>12.4</v>
      </c>
      <c r="L4" s="49">
        <f t="shared" si="2"/>
        <v>8.75</v>
      </c>
      <c r="M4" s="29"/>
      <c r="N4" s="8">
        <v>5.2</v>
      </c>
      <c r="O4" s="9">
        <v>12.4</v>
      </c>
      <c r="P4" s="49">
        <f t="shared" si="3"/>
        <v>8.8</v>
      </c>
      <c r="Q4" s="6"/>
      <c r="R4" s="10">
        <f t="shared" si="4"/>
        <v>0.09999999999999964</v>
      </c>
      <c r="S4" s="10">
        <f t="shared" si="5"/>
        <v>-0.09999999999999964</v>
      </c>
      <c r="T4" s="12">
        <f t="shared" si="6"/>
        <v>0</v>
      </c>
      <c r="U4" s="6"/>
      <c r="V4" s="26">
        <f t="shared" si="7"/>
        <v>0.09999999999999964</v>
      </c>
      <c r="W4" s="26">
        <f t="shared" si="8"/>
        <v>-0.09999999999999964</v>
      </c>
      <c r="X4" s="27">
        <f t="shared" si="9"/>
        <v>0</v>
      </c>
      <c r="Y4" s="6"/>
      <c r="Z4" s="26">
        <f t="shared" si="10"/>
        <v>-0.10000000000000053</v>
      </c>
      <c r="AA4" s="26">
        <f t="shared" si="11"/>
        <v>0</v>
      </c>
      <c r="AB4" s="27">
        <f t="shared" si="12"/>
        <v>-0.05000000000000071</v>
      </c>
      <c r="AC4" s="78" t="s">
        <v>28</v>
      </c>
    </row>
    <row r="5" spans="1:29" ht="11.25" customHeight="1">
      <c r="A5" s="13">
        <v>40880</v>
      </c>
      <c r="B5" s="10">
        <v>3.7</v>
      </c>
      <c r="C5" s="10">
        <v>13.6</v>
      </c>
      <c r="D5" s="49">
        <f t="shared" si="0"/>
        <v>8.65</v>
      </c>
      <c r="E5" s="29"/>
      <c r="F5" s="26">
        <v>3.7</v>
      </c>
      <c r="G5" s="26">
        <v>13.6</v>
      </c>
      <c r="H5" s="67">
        <f t="shared" si="1"/>
        <v>8.65</v>
      </c>
      <c r="I5" s="29"/>
      <c r="J5" s="10">
        <v>3.5</v>
      </c>
      <c r="K5" s="10">
        <v>13.7</v>
      </c>
      <c r="L5" s="49">
        <f t="shared" si="2"/>
        <v>8.6</v>
      </c>
      <c r="M5" s="29"/>
      <c r="N5" s="10">
        <v>3.5</v>
      </c>
      <c r="O5" s="10">
        <v>13.7</v>
      </c>
      <c r="P5" s="49">
        <f t="shared" si="3"/>
        <v>8.6</v>
      </c>
      <c r="Q5" s="6"/>
      <c r="R5" s="10">
        <f t="shared" si="4"/>
        <v>0.20000000000000018</v>
      </c>
      <c r="S5" s="10">
        <f t="shared" si="5"/>
        <v>-0.09999999999999964</v>
      </c>
      <c r="T5" s="12">
        <f t="shared" si="6"/>
        <v>0.05000000000000071</v>
      </c>
      <c r="U5" s="6"/>
      <c r="V5" s="26">
        <f t="shared" si="7"/>
        <v>0.20000000000000018</v>
      </c>
      <c r="W5" s="26">
        <f t="shared" si="8"/>
        <v>-0.09999999999999964</v>
      </c>
      <c r="X5" s="27">
        <f t="shared" si="9"/>
        <v>0.05000000000000071</v>
      </c>
      <c r="Y5" s="6"/>
      <c r="Z5" s="26">
        <f t="shared" si="10"/>
        <v>0</v>
      </c>
      <c r="AA5" s="26">
        <f t="shared" si="11"/>
        <v>0</v>
      </c>
      <c r="AB5" s="27">
        <f t="shared" si="12"/>
        <v>0</v>
      </c>
      <c r="AC5" s="78" t="s">
        <v>23</v>
      </c>
    </row>
    <row r="6" spans="1:29" ht="11.25" customHeight="1">
      <c r="A6" s="18">
        <v>40881</v>
      </c>
      <c r="B6" s="9">
        <v>12.3</v>
      </c>
      <c r="C6" s="9">
        <v>14.4</v>
      </c>
      <c r="D6" s="49">
        <f t="shared" si="0"/>
        <v>13.350000000000001</v>
      </c>
      <c r="E6" s="29"/>
      <c r="F6" s="64">
        <v>12.3</v>
      </c>
      <c r="G6" s="64">
        <v>14.5</v>
      </c>
      <c r="H6" s="67">
        <f t="shared" si="1"/>
        <v>13.4</v>
      </c>
      <c r="I6" s="29"/>
      <c r="J6" s="8">
        <v>12.3</v>
      </c>
      <c r="K6" s="9">
        <v>14.6</v>
      </c>
      <c r="L6" s="49">
        <f t="shared" si="2"/>
        <v>13.45</v>
      </c>
      <c r="M6" s="29"/>
      <c r="N6" s="8">
        <v>12.3</v>
      </c>
      <c r="O6" s="9">
        <v>14.6</v>
      </c>
      <c r="P6" s="49">
        <f t="shared" si="3"/>
        <v>13.45</v>
      </c>
      <c r="Q6" s="6"/>
      <c r="R6" s="10">
        <f t="shared" si="4"/>
        <v>0</v>
      </c>
      <c r="S6" s="10">
        <f t="shared" si="5"/>
        <v>-0.1999999999999993</v>
      </c>
      <c r="T6" s="12">
        <f t="shared" si="6"/>
        <v>-0.09999999999999787</v>
      </c>
      <c r="U6" s="6"/>
      <c r="V6" s="26">
        <f t="shared" si="7"/>
        <v>0</v>
      </c>
      <c r="W6" s="26">
        <f t="shared" si="8"/>
        <v>-0.09999999999999964</v>
      </c>
      <c r="X6" s="27">
        <f t="shared" si="9"/>
        <v>-0.049999999999998934</v>
      </c>
      <c r="Y6" s="6"/>
      <c r="Z6" s="26">
        <f t="shared" si="10"/>
        <v>0</v>
      </c>
      <c r="AA6" s="26">
        <f t="shared" si="11"/>
        <v>0</v>
      </c>
      <c r="AB6" s="27">
        <f t="shared" si="12"/>
        <v>0</v>
      </c>
      <c r="AC6" s="78" t="s">
        <v>23</v>
      </c>
    </row>
    <row r="7" spans="1:29" ht="11.25" customHeight="1">
      <c r="A7" s="13">
        <v>40882</v>
      </c>
      <c r="B7" s="10">
        <v>6.6</v>
      </c>
      <c r="C7" s="10">
        <v>11.6</v>
      </c>
      <c r="D7" s="49">
        <f t="shared" si="0"/>
        <v>9.1</v>
      </c>
      <c r="E7" s="29"/>
      <c r="F7" s="26">
        <v>6.5</v>
      </c>
      <c r="G7" s="26">
        <v>11.4</v>
      </c>
      <c r="H7" s="68">
        <f t="shared" si="1"/>
        <v>8.95</v>
      </c>
      <c r="I7" s="29"/>
      <c r="J7" s="10">
        <v>6.3</v>
      </c>
      <c r="K7" s="10">
        <v>11.5</v>
      </c>
      <c r="L7" s="49">
        <f t="shared" si="2"/>
        <v>8.9</v>
      </c>
      <c r="M7" s="29"/>
      <c r="N7" s="10">
        <v>6.3</v>
      </c>
      <c r="O7" s="10">
        <v>11.4</v>
      </c>
      <c r="P7" s="49">
        <f t="shared" si="3"/>
        <v>8.85</v>
      </c>
      <c r="Q7" s="6"/>
      <c r="R7" s="10">
        <f t="shared" si="4"/>
        <v>0.2999999999999998</v>
      </c>
      <c r="S7" s="10">
        <f t="shared" si="5"/>
        <v>0.1999999999999993</v>
      </c>
      <c r="T7" s="12">
        <f t="shared" si="6"/>
        <v>0.25</v>
      </c>
      <c r="U7" s="6"/>
      <c r="V7" s="26">
        <f t="shared" si="7"/>
        <v>0.20000000000000018</v>
      </c>
      <c r="W7" s="26">
        <f t="shared" si="8"/>
        <v>0</v>
      </c>
      <c r="X7" s="27">
        <f t="shared" si="9"/>
        <v>0.09999999999999964</v>
      </c>
      <c r="Y7" s="6"/>
      <c r="Z7" s="26">
        <f t="shared" si="10"/>
        <v>0</v>
      </c>
      <c r="AA7" s="26">
        <f t="shared" si="11"/>
        <v>0.09999999999999964</v>
      </c>
      <c r="AB7" s="27">
        <f t="shared" si="12"/>
        <v>0.05000000000000071</v>
      </c>
      <c r="AC7" s="78" t="s">
        <v>22</v>
      </c>
    </row>
    <row r="8" spans="1:29" ht="11.25" customHeight="1">
      <c r="A8" s="18">
        <v>40883</v>
      </c>
      <c r="B8" s="9">
        <v>6.4</v>
      </c>
      <c r="C8" s="9">
        <v>12</v>
      </c>
      <c r="D8" s="49">
        <f t="shared" si="0"/>
        <v>9.2</v>
      </c>
      <c r="E8" s="29"/>
      <c r="F8" s="64">
        <v>6.3</v>
      </c>
      <c r="G8" s="64">
        <v>12</v>
      </c>
      <c r="H8" s="67">
        <f t="shared" si="1"/>
        <v>9.15</v>
      </c>
      <c r="I8" s="29"/>
      <c r="J8" s="8">
        <v>5.9</v>
      </c>
      <c r="K8" s="9">
        <v>12</v>
      </c>
      <c r="L8" s="49">
        <f t="shared" si="2"/>
        <v>8.95</v>
      </c>
      <c r="M8" s="29"/>
      <c r="N8" s="8">
        <v>6</v>
      </c>
      <c r="O8" s="9">
        <v>12</v>
      </c>
      <c r="P8" s="49">
        <f t="shared" si="3"/>
        <v>9</v>
      </c>
      <c r="Q8" s="6"/>
      <c r="R8" s="10">
        <f t="shared" si="4"/>
        <v>0.40000000000000036</v>
      </c>
      <c r="S8" s="10">
        <f t="shared" si="5"/>
        <v>0</v>
      </c>
      <c r="T8" s="12">
        <f t="shared" si="6"/>
        <v>0.1999999999999993</v>
      </c>
      <c r="U8" s="6"/>
      <c r="V8" s="26">
        <f t="shared" si="7"/>
        <v>0.2999999999999998</v>
      </c>
      <c r="W8" s="26">
        <f t="shared" si="8"/>
        <v>0</v>
      </c>
      <c r="X8" s="27">
        <f t="shared" si="9"/>
        <v>0.15000000000000036</v>
      </c>
      <c r="Y8" s="6"/>
      <c r="Z8" s="26">
        <f t="shared" si="10"/>
        <v>-0.09999999999999964</v>
      </c>
      <c r="AA8" s="26">
        <f t="shared" si="11"/>
        <v>0</v>
      </c>
      <c r="AB8" s="27">
        <f t="shared" si="12"/>
        <v>-0.05000000000000071</v>
      </c>
      <c r="AC8" s="78" t="s">
        <v>22</v>
      </c>
    </row>
    <row r="9" spans="1:29" ht="11.25" customHeight="1">
      <c r="A9" s="13">
        <v>40884</v>
      </c>
      <c r="B9" s="10">
        <v>8.7</v>
      </c>
      <c r="C9" s="10">
        <v>13.6</v>
      </c>
      <c r="D9" s="49">
        <f t="shared" si="0"/>
        <v>11.149999999999999</v>
      </c>
      <c r="E9" s="29"/>
      <c r="F9" s="26">
        <v>8.6</v>
      </c>
      <c r="G9" s="26">
        <v>13.7</v>
      </c>
      <c r="H9" s="67">
        <f t="shared" si="1"/>
        <v>11.149999999999999</v>
      </c>
      <c r="I9" s="29"/>
      <c r="J9" s="10">
        <v>8.6</v>
      </c>
      <c r="K9" s="10">
        <v>13.8</v>
      </c>
      <c r="L9" s="49">
        <f t="shared" si="2"/>
        <v>11.2</v>
      </c>
      <c r="M9" s="29"/>
      <c r="N9" s="10">
        <v>8.6</v>
      </c>
      <c r="O9" s="10">
        <v>13.8</v>
      </c>
      <c r="P9" s="49">
        <f t="shared" si="3"/>
        <v>11.2</v>
      </c>
      <c r="Q9" s="6"/>
      <c r="R9" s="10">
        <f t="shared" si="4"/>
        <v>0.09999999999999964</v>
      </c>
      <c r="S9" s="10">
        <f t="shared" si="5"/>
        <v>-0.20000000000000107</v>
      </c>
      <c r="T9" s="12">
        <f t="shared" si="6"/>
        <v>-0.05000000000000071</v>
      </c>
      <c r="U9" s="6"/>
      <c r="V9" s="26">
        <f t="shared" si="7"/>
        <v>0</v>
      </c>
      <c r="W9" s="26">
        <f t="shared" si="8"/>
        <v>-0.10000000000000142</v>
      </c>
      <c r="X9" s="27">
        <f t="shared" si="9"/>
        <v>-0.05000000000000071</v>
      </c>
      <c r="Y9" s="6"/>
      <c r="Z9" s="26">
        <f t="shared" si="10"/>
        <v>0</v>
      </c>
      <c r="AA9" s="26">
        <f t="shared" si="11"/>
        <v>0</v>
      </c>
      <c r="AB9" s="27">
        <f t="shared" si="12"/>
        <v>0</v>
      </c>
      <c r="AC9" s="78" t="s">
        <v>22</v>
      </c>
    </row>
    <row r="10" spans="1:29" ht="11.25" customHeight="1">
      <c r="A10" s="18">
        <v>40885</v>
      </c>
      <c r="B10" s="9">
        <v>9.2</v>
      </c>
      <c r="C10" s="9">
        <v>14.7</v>
      </c>
      <c r="D10" s="49">
        <f t="shared" si="0"/>
        <v>11.95</v>
      </c>
      <c r="E10" s="29"/>
      <c r="F10" s="64">
        <v>9.3</v>
      </c>
      <c r="G10" s="64">
        <v>14.6</v>
      </c>
      <c r="H10" s="67">
        <f t="shared" si="1"/>
        <v>11.95</v>
      </c>
      <c r="I10" s="29"/>
      <c r="J10" s="8">
        <v>9.1</v>
      </c>
      <c r="K10" s="9">
        <v>14.6</v>
      </c>
      <c r="L10" s="49">
        <f t="shared" si="2"/>
        <v>11.85</v>
      </c>
      <c r="M10" s="29"/>
      <c r="N10" s="8">
        <v>9.1</v>
      </c>
      <c r="O10" s="9">
        <v>14.5</v>
      </c>
      <c r="P10" s="49">
        <f t="shared" si="3"/>
        <v>11.8</v>
      </c>
      <c r="Q10" s="6"/>
      <c r="R10" s="10">
        <f t="shared" si="4"/>
        <v>0.09999999999999964</v>
      </c>
      <c r="S10" s="10">
        <f t="shared" si="5"/>
        <v>0.1999999999999993</v>
      </c>
      <c r="T10" s="12">
        <f t="shared" si="6"/>
        <v>0.14999999999999858</v>
      </c>
      <c r="U10" s="6"/>
      <c r="V10" s="26">
        <f t="shared" si="7"/>
        <v>0.20000000000000107</v>
      </c>
      <c r="W10" s="26">
        <f t="shared" si="8"/>
        <v>0.09999999999999964</v>
      </c>
      <c r="X10" s="27">
        <f t="shared" si="9"/>
        <v>0.14999999999999858</v>
      </c>
      <c r="Y10" s="6"/>
      <c r="Z10" s="26">
        <f t="shared" si="10"/>
        <v>0</v>
      </c>
      <c r="AA10" s="26">
        <f t="shared" si="11"/>
        <v>0.09999999999999964</v>
      </c>
      <c r="AB10" s="27">
        <f t="shared" si="12"/>
        <v>0.049999999999998934</v>
      </c>
      <c r="AC10" s="78" t="s">
        <v>30</v>
      </c>
    </row>
    <row r="11" spans="1:29" ht="11.25" customHeight="1">
      <c r="A11" s="13">
        <v>40886</v>
      </c>
      <c r="B11" s="10">
        <v>11.2</v>
      </c>
      <c r="C11" s="10">
        <v>14.5</v>
      </c>
      <c r="D11" s="49">
        <f t="shared" si="0"/>
        <v>12.85</v>
      </c>
      <c r="E11" s="29"/>
      <c r="F11" s="26">
        <v>11.2</v>
      </c>
      <c r="G11" s="26">
        <v>14.4</v>
      </c>
      <c r="H11" s="67">
        <f t="shared" si="1"/>
        <v>12.8</v>
      </c>
      <c r="I11" s="29"/>
      <c r="J11" s="10">
        <v>11.1</v>
      </c>
      <c r="K11" s="10">
        <v>14.4</v>
      </c>
      <c r="L11" s="49">
        <f t="shared" si="2"/>
        <v>12.75</v>
      </c>
      <c r="M11" s="29"/>
      <c r="N11" s="10">
        <v>11.2</v>
      </c>
      <c r="O11" s="10">
        <v>14.4</v>
      </c>
      <c r="P11" s="49">
        <f t="shared" si="3"/>
        <v>12.8</v>
      </c>
      <c r="Q11" s="6"/>
      <c r="R11" s="10">
        <f t="shared" si="4"/>
        <v>0</v>
      </c>
      <c r="S11" s="10">
        <f t="shared" si="5"/>
        <v>0.09999999999999964</v>
      </c>
      <c r="T11" s="12">
        <f t="shared" si="6"/>
        <v>0.049999999999998934</v>
      </c>
      <c r="U11" s="6"/>
      <c r="V11" s="26">
        <f t="shared" si="7"/>
        <v>0</v>
      </c>
      <c r="W11" s="26">
        <f t="shared" si="8"/>
        <v>0</v>
      </c>
      <c r="X11" s="27">
        <f t="shared" si="9"/>
        <v>0</v>
      </c>
      <c r="Y11" s="6"/>
      <c r="Z11" s="26">
        <f t="shared" si="10"/>
        <v>-0.09999999999999964</v>
      </c>
      <c r="AA11" s="26">
        <f t="shared" si="11"/>
        <v>0</v>
      </c>
      <c r="AB11" s="27">
        <f t="shared" si="12"/>
        <v>-0.05000000000000071</v>
      </c>
      <c r="AC11" s="78" t="s">
        <v>30</v>
      </c>
    </row>
    <row r="12" spans="1:29" ht="11.25" customHeight="1" thickBot="1">
      <c r="A12" s="14">
        <v>40887</v>
      </c>
      <c r="B12" s="16">
        <v>10.8</v>
      </c>
      <c r="C12" s="16">
        <v>12.1</v>
      </c>
      <c r="D12" s="76">
        <f t="shared" si="0"/>
        <v>11.45</v>
      </c>
      <c r="E12" s="29"/>
      <c r="F12" s="16">
        <v>10.8</v>
      </c>
      <c r="G12" s="16">
        <v>12.1</v>
      </c>
      <c r="H12" s="50">
        <f t="shared" si="1"/>
        <v>11.45</v>
      </c>
      <c r="I12" s="29"/>
      <c r="J12" s="16">
        <v>10.7</v>
      </c>
      <c r="K12" s="16">
        <v>12.3</v>
      </c>
      <c r="L12" s="50">
        <f t="shared" si="2"/>
        <v>11.5</v>
      </c>
      <c r="M12" s="29"/>
      <c r="N12" s="16">
        <v>10.8</v>
      </c>
      <c r="O12" s="16">
        <v>12.2</v>
      </c>
      <c r="P12" s="50">
        <f t="shared" si="3"/>
        <v>11.5</v>
      </c>
      <c r="Q12" s="6"/>
      <c r="R12" s="16">
        <f t="shared" si="4"/>
        <v>0</v>
      </c>
      <c r="S12" s="16">
        <f t="shared" si="5"/>
        <v>-0.09999999999999964</v>
      </c>
      <c r="T12" s="17">
        <f t="shared" si="6"/>
        <v>-0.05000000000000071</v>
      </c>
      <c r="U12" s="6"/>
      <c r="V12" s="70">
        <f t="shared" si="7"/>
        <v>0</v>
      </c>
      <c r="W12" s="70">
        <f t="shared" si="8"/>
        <v>-0.09999999999999964</v>
      </c>
      <c r="X12" s="71">
        <f t="shared" si="9"/>
        <v>-0.05000000000000071</v>
      </c>
      <c r="Y12" s="6"/>
      <c r="Z12" s="70">
        <f t="shared" si="10"/>
        <v>-0.10000000000000142</v>
      </c>
      <c r="AA12" s="70">
        <f t="shared" si="11"/>
        <v>0.10000000000000142</v>
      </c>
      <c r="AB12" s="71">
        <f t="shared" si="12"/>
        <v>0</v>
      </c>
      <c r="AC12" s="78" t="s">
        <v>21</v>
      </c>
    </row>
    <row r="13" spans="1:29" ht="11.25" customHeight="1">
      <c r="A13" s="57">
        <v>40888</v>
      </c>
      <c r="B13" s="9">
        <v>8.6</v>
      </c>
      <c r="C13" s="9">
        <v>12.1</v>
      </c>
      <c r="D13" s="49">
        <f t="shared" si="0"/>
        <v>10.35</v>
      </c>
      <c r="E13" s="29"/>
      <c r="F13" s="9">
        <v>8.6</v>
      </c>
      <c r="G13" s="9">
        <v>12.2</v>
      </c>
      <c r="H13" s="51">
        <f t="shared" si="1"/>
        <v>10.399999999999999</v>
      </c>
      <c r="I13" s="29"/>
      <c r="J13" s="9">
        <v>8.6</v>
      </c>
      <c r="K13" s="9">
        <v>12.3</v>
      </c>
      <c r="L13" s="51">
        <f t="shared" si="2"/>
        <v>10.45</v>
      </c>
      <c r="M13" s="29"/>
      <c r="N13" s="9">
        <v>8.7</v>
      </c>
      <c r="O13" s="9">
        <v>12.3</v>
      </c>
      <c r="P13" s="51">
        <f t="shared" si="3"/>
        <v>10.5</v>
      </c>
      <c r="Q13" s="6"/>
      <c r="R13" s="7">
        <f t="shared" si="4"/>
        <v>-0.09999999999999964</v>
      </c>
      <c r="S13" s="7">
        <f t="shared" si="5"/>
        <v>-0.20000000000000107</v>
      </c>
      <c r="T13" s="11">
        <f t="shared" si="6"/>
        <v>-0.15000000000000036</v>
      </c>
      <c r="U13" s="6"/>
      <c r="V13" s="66">
        <f t="shared" si="7"/>
        <v>-0.09999999999999964</v>
      </c>
      <c r="W13" s="66">
        <f t="shared" si="8"/>
        <v>-0.10000000000000142</v>
      </c>
      <c r="X13" s="72">
        <f t="shared" si="9"/>
        <v>-0.10000000000000142</v>
      </c>
      <c r="Y13" s="6"/>
      <c r="Z13" s="66">
        <f t="shared" si="10"/>
        <v>-0.09999999999999964</v>
      </c>
      <c r="AA13" s="66">
        <f t="shared" si="11"/>
        <v>0</v>
      </c>
      <c r="AB13" s="69">
        <f t="shared" si="12"/>
        <v>-0.05000000000000071</v>
      </c>
      <c r="AC13" s="79" t="s">
        <v>30</v>
      </c>
    </row>
    <row r="14" spans="1:29" ht="11.25" customHeight="1">
      <c r="A14" s="28">
        <v>40889</v>
      </c>
      <c r="B14" s="10">
        <v>4.2</v>
      </c>
      <c r="C14" s="10">
        <v>13.6</v>
      </c>
      <c r="D14" s="49">
        <f t="shared" si="0"/>
        <v>8.9</v>
      </c>
      <c r="E14" s="29"/>
      <c r="F14" s="10">
        <v>4.2</v>
      </c>
      <c r="G14" s="10">
        <v>13.8</v>
      </c>
      <c r="H14" s="49">
        <f t="shared" si="1"/>
        <v>9</v>
      </c>
      <c r="I14" s="29"/>
      <c r="J14" s="10">
        <v>4</v>
      </c>
      <c r="K14" s="10">
        <v>13.6</v>
      </c>
      <c r="L14" s="49">
        <f t="shared" si="2"/>
        <v>8.8</v>
      </c>
      <c r="M14" s="29"/>
      <c r="N14" s="10">
        <v>4.1</v>
      </c>
      <c r="O14" s="10">
        <v>13.6</v>
      </c>
      <c r="P14" s="49">
        <f t="shared" si="3"/>
        <v>8.85</v>
      </c>
      <c r="Q14" s="6"/>
      <c r="R14" s="10">
        <f t="shared" si="4"/>
        <v>0.10000000000000053</v>
      </c>
      <c r="S14" s="10">
        <f t="shared" si="5"/>
        <v>0</v>
      </c>
      <c r="T14" s="12">
        <f t="shared" si="6"/>
        <v>0.05000000000000071</v>
      </c>
      <c r="U14" s="6"/>
      <c r="V14" s="26">
        <f t="shared" si="7"/>
        <v>0.10000000000000053</v>
      </c>
      <c r="W14" s="26">
        <f t="shared" si="8"/>
        <v>0.20000000000000107</v>
      </c>
      <c r="X14" s="73">
        <f t="shared" si="9"/>
        <v>0.15000000000000036</v>
      </c>
      <c r="Y14" s="6"/>
      <c r="Z14" s="26">
        <f t="shared" si="10"/>
        <v>-0.09999999999999964</v>
      </c>
      <c r="AA14" s="26">
        <f t="shared" si="11"/>
        <v>0</v>
      </c>
      <c r="AB14" s="27">
        <f t="shared" si="12"/>
        <v>-0.049999999999998934</v>
      </c>
      <c r="AC14" s="78" t="s">
        <v>30</v>
      </c>
    </row>
    <row r="15" spans="1:29" ht="11.25" customHeight="1">
      <c r="A15" s="28">
        <v>40890</v>
      </c>
      <c r="B15" s="10">
        <v>8.6</v>
      </c>
      <c r="C15" s="10">
        <v>13.8</v>
      </c>
      <c r="D15" s="49">
        <f t="shared" si="0"/>
        <v>11.2</v>
      </c>
      <c r="E15" s="29"/>
      <c r="F15" s="10">
        <v>8.9</v>
      </c>
      <c r="G15" s="10">
        <v>13.4</v>
      </c>
      <c r="H15" s="49">
        <f t="shared" si="1"/>
        <v>11.15</v>
      </c>
      <c r="I15" s="29"/>
      <c r="J15" s="10">
        <v>8.5</v>
      </c>
      <c r="K15" s="10">
        <v>13.8</v>
      </c>
      <c r="L15" s="49">
        <f t="shared" si="2"/>
        <v>11.15</v>
      </c>
      <c r="M15" s="29"/>
      <c r="N15" s="10">
        <v>8.6</v>
      </c>
      <c r="O15" s="10">
        <v>13.8</v>
      </c>
      <c r="P15" s="49">
        <f t="shared" si="3"/>
        <v>11.2</v>
      </c>
      <c r="Q15" s="6"/>
      <c r="R15" s="10">
        <f t="shared" si="4"/>
        <v>0</v>
      </c>
      <c r="S15" s="10">
        <f t="shared" si="5"/>
        <v>0</v>
      </c>
      <c r="T15" s="12">
        <f t="shared" si="6"/>
        <v>0</v>
      </c>
      <c r="U15" s="6"/>
      <c r="V15" s="26">
        <f t="shared" si="7"/>
        <v>0.3000000000000007</v>
      </c>
      <c r="W15" s="26">
        <f t="shared" si="8"/>
        <v>-0.40000000000000036</v>
      </c>
      <c r="X15" s="73">
        <f t="shared" si="9"/>
        <v>-0.049999999999998934</v>
      </c>
      <c r="Y15" s="6"/>
      <c r="Z15" s="26">
        <f t="shared" si="10"/>
        <v>-0.09999999999999964</v>
      </c>
      <c r="AA15" s="26">
        <f t="shared" si="11"/>
        <v>0</v>
      </c>
      <c r="AB15" s="27">
        <f t="shared" si="12"/>
        <v>-0.049999999999998934</v>
      </c>
      <c r="AC15" s="78" t="s">
        <v>30</v>
      </c>
    </row>
    <row r="16" spans="1:29" ht="11.25" customHeight="1">
      <c r="A16" s="28">
        <v>40891</v>
      </c>
      <c r="B16" s="10">
        <v>7.4</v>
      </c>
      <c r="C16" s="10">
        <v>11.7</v>
      </c>
      <c r="D16" s="49">
        <f t="shared" si="0"/>
        <v>9.55</v>
      </c>
      <c r="E16" s="29"/>
      <c r="F16" s="10">
        <v>7.4</v>
      </c>
      <c r="G16" s="10">
        <v>11.8</v>
      </c>
      <c r="H16" s="49">
        <f t="shared" si="1"/>
        <v>9.600000000000001</v>
      </c>
      <c r="I16" s="29"/>
      <c r="J16" s="10">
        <v>7.3</v>
      </c>
      <c r="K16" s="10">
        <v>11.9</v>
      </c>
      <c r="L16" s="49">
        <f t="shared" si="2"/>
        <v>9.6</v>
      </c>
      <c r="M16" s="29"/>
      <c r="N16" s="10">
        <v>7.3</v>
      </c>
      <c r="O16" s="10">
        <v>11.9</v>
      </c>
      <c r="P16" s="49">
        <f t="shared" si="3"/>
        <v>9.6</v>
      </c>
      <c r="Q16" s="6"/>
      <c r="R16" s="10">
        <f t="shared" si="4"/>
        <v>0.10000000000000053</v>
      </c>
      <c r="S16" s="10">
        <f t="shared" si="5"/>
        <v>-0.20000000000000107</v>
      </c>
      <c r="T16" s="12">
        <f t="shared" si="6"/>
        <v>-0.049999999999998934</v>
      </c>
      <c r="U16" s="6"/>
      <c r="V16" s="26">
        <f t="shared" si="7"/>
        <v>0.10000000000000053</v>
      </c>
      <c r="W16" s="26">
        <f t="shared" si="8"/>
        <v>-0.09999999999999964</v>
      </c>
      <c r="X16" s="73">
        <f t="shared" si="9"/>
        <v>1.7763568394002505E-15</v>
      </c>
      <c r="Y16" s="6"/>
      <c r="Z16" s="26">
        <f t="shared" si="10"/>
        <v>0</v>
      </c>
      <c r="AA16" s="26">
        <f t="shared" si="11"/>
        <v>0</v>
      </c>
      <c r="AB16" s="27">
        <f t="shared" si="12"/>
        <v>0</v>
      </c>
      <c r="AC16" s="78" t="s">
        <v>23</v>
      </c>
    </row>
    <row r="17" spans="1:29" ht="11.25" customHeight="1">
      <c r="A17" s="28">
        <v>40892</v>
      </c>
      <c r="B17" s="10">
        <v>6.1</v>
      </c>
      <c r="C17" s="10">
        <v>13.4</v>
      </c>
      <c r="D17" s="49">
        <f t="shared" si="0"/>
        <v>9.75</v>
      </c>
      <c r="E17" s="29"/>
      <c r="F17" s="10">
        <v>6.1</v>
      </c>
      <c r="G17" s="10">
        <v>13.4</v>
      </c>
      <c r="H17" s="49">
        <f t="shared" si="1"/>
        <v>9.75</v>
      </c>
      <c r="I17" s="29"/>
      <c r="J17" s="10">
        <v>6</v>
      </c>
      <c r="K17" s="10">
        <v>13.4</v>
      </c>
      <c r="L17" s="49">
        <f t="shared" si="2"/>
        <v>9.7</v>
      </c>
      <c r="M17" s="29"/>
      <c r="N17" s="10">
        <v>6.1</v>
      </c>
      <c r="O17" s="10">
        <v>13.4</v>
      </c>
      <c r="P17" s="49">
        <f t="shared" si="3"/>
        <v>9.75</v>
      </c>
      <c r="Q17" s="6"/>
      <c r="R17" s="10">
        <f t="shared" si="4"/>
        <v>0</v>
      </c>
      <c r="S17" s="10">
        <f t="shared" si="5"/>
        <v>0</v>
      </c>
      <c r="T17" s="12">
        <f t="shared" si="6"/>
        <v>0</v>
      </c>
      <c r="U17" s="6"/>
      <c r="V17" s="26">
        <f t="shared" si="7"/>
        <v>0</v>
      </c>
      <c r="W17" s="26">
        <f t="shared" si="8"/>
        <v>0</v>
      </c>
      <c r="X17" s="73">
        <f t="shared" si="9"/>
        <v>0</v>
      </c>
      <c r="Y17" s="6"/>
      <c r="Z17" s="26">
        <f t="shared" si="10"/>
        <v>-0.09999999999999964</v>
      </c>
      <c r="AA17" s="26">
        <f t="shared" si="11"/>
        <v>0</v>
      </c>
      <c r="AB17" s="27">
        <f t="shared" si="12"/>
        <v>-0.05000000000000071</v>
      </c>
      <c r="AC17" s="78" t="s">
        <v>30</v>
      </c>
    </row>
    <row r="18" spans="1:29" ht="11.25" customHeight="1">
      <c r="A18" s="28">
        <v>40893</v>
      </c>
      <c r="B18" s="10">
        <v>6.7</v>
      </c>
      <c r="C18" s="10">
        <v>14.3</v>
      </c>
      <c r="D18" s="49">
        <f t="shared" si="0"/>
        <v>10.5</v>
      </c>
      <c r="E18" s="29"/>
      <c r="F18" s="10">
        <v>6.7</v>
      </c>
      <c r="G18" s="10">
        <v>14.5</v>
      </c>
      <c r="H18" s="49">
        <f t="shared" si="1"/>
        <v>10.6</v>
      </c>
      <c r="I18" s="29"/>
      <c r="J18" s="10">
        <v>6.7</v>
      </c>
      <c r="K18" s="10">
        <v>14.4</v>
      </c>
      <c r="L18" s="49">
        <f t="shared" si="2"/>
        <v>10.55</v>
      </c>
      <c r="M18" s="29"/>
      <c r="N18" s="10">
        <v>6.7</v>
      </c>
      <c r="O18" s="10">
        <v>14.4</v>
      </c>
      <c r="P18" s="49">
        <f t="shared" si="3"/>
        <v>10.55</v>
      </c>
      <c r="Q18" s="6"/>
      <c r="R18" s="10">
        <f t="shared" si="4"/>
        <v>0</v>
      </c>
      <c r="S18" s="10">
        <f t="shared" si="5"/>
        <v>-0.09999999999999964</v>
      </c>
      <c r="T18" s="12">
        <f t="shared" si="6"/>
        <v>-0.05000000000000071</v>
      </c>
      <c r="U18" s="6"/>
      <c r="V18" s="26">
        <f t="shared" si="7"/>
        <v>0</v>
      </c>
      <c r="W18" s="26">
        <f t="shared" si="8"/>
        <v>0.09999999999999964</v>
      </c>
      <c r="X18" s="73">
        <f t="shared" si="9"/>
        <v>0.049999999999998934</v>
      </c>
      <c r="Y18" s="6"/>
      <c r="Z18" s="26">
        <f t="shared" si="10"/>
        <v>0</v>
      </c>
      <c r="AA18" s="26">
        <f t="shared" si="11"/>
        <v>0</v>
      </c>
      <c r="AB18" s="27">
        <f t="shared" si="12"/>
        <v>0</v>
      </c>
      <c r="AC18" s="78" t="s">
        <v>30</v>
      </c>
    </row>
    <row r="19" spans="1:29" ht="11.25" customHeight="1">
      <c r="A19" s="28">
        <v>40894</v>
      </c>
      <c r="B19" s="10">
        <v>4.2</v>
      </c>
      <c r="C19" s="10">
        <v>9.1</v>
      </c>
      <c r="D19" s="49">
        <f t="shared" si="0"/>
        <v>6.65</v>
      </c>
      <c r="E19" s="29"/>
      <c r="F19" s="10">
        <v>4.1</v>
      </c>
      <c r="G19" s="10">
        <v>8.9</v>
      </c>
      <c r="H19" s="49">
        <f t="shared" si="1"/>
        <v>6.5</v>
      </c>
      <c r="I19" s="29"/>
      <c r="J19" s="10">
        <v>3.8</v>
      </c>
      <c r="K19" s="10">
        <v>9.1</v>
      </c>
      <c r="L19" s="49">
        <f t="shared" si="2"/>
        <v>6.449999999999999</v>
      </c>
      <c r="M19" s="29"/>
      <c r="N19" s="10">
        <v>3.9</v>
      </c>
      <c r="O19" s="10">
        <v>8.9</v>
      </c>
      <c r="P19" s="49">
        <f t="shared" si="3"/>
        <v>6.4</v>
      </c>
      <c r="Q19" s="6"/>
      <c r="R19" s="10">
        <f t="shared" si="4"/>
        <v>0.30000000000000027</v>
      </c>
      <c r="S19" s="10">
        <f t="shared" si="5"/>
        <v>0.1999999999999993</v>
      </c>
      <c r="T19" s="12">
        <f t="shared" si="6"/>
        <v>0.25</v>
      </c>
      <c r="U19" s="6"/>
      <c r="V19" s="26">
        <f t="shared" si="7"/>
        <v>0.19999999999999973</v>
      </c>
      <c r="W19" s="26">
        <f t="shared" si="8"/>
        <v>0</v>
      </c>
      <c r="X19" s="73">
        <f t="shared" si="9"/>
        <v>0.09999999999999964</v>
      </c>
      <c r="Y19" s="6"/>
      <c r="Z19" s="26">
        <f t="shared" si="10"/>
        <v>-0.10000000000000009</v>
      </c>
      <c r="AA19" s="26">
        <f t="shared" si="11"/>
        <v>0.1999999999999993</v>
      </c>
      <c r="AB19" s="27">
        <f t="shared" si="12"/>
        <v>0.049999999999998934</v>
      </c>
      <c r="AC19" s="78" t="s">
        <v>26</v>
      </c>
    </row>
    <row r="20" spans="1:29" ht="11.25" customHeight="1">
      <c r="A20" s="28">
        <v>40895</v>
      </c>
      <c r="B20" s="10">
        <v>1.2</v>
      </c>
      <c r="C20" s="10">
        <v>7.9</v>
      </c>
      <c r="D20" s="49">
        <f t="shared" si="0"/>
        <v>4.55</v>
      </c>
      <c r="E20" s="29"/>
      <c r="F20" s="10">
        <v>1.2</v>
      </c>
      <c r="G20" s="10">
        <v>7.9</v>
      </c>
      <c r="H20" s="49">
        <f t="shared" si="1"/>
        <v>4.55</v>
      </c>
      <c r="I20" s="29"/>
      <c r="J20" s="10">
        <v>1</v>
      </c>
      <c r="K20" s="10">
        <v>8</v>
      </c>
      <c r="L20" s="49">
        <f t="shared" si="2"/>
        <v>4.5</v>
      </c>
      <c r="M20" s="29"/>
      <c r="N20" s="10">
        <v>1</v>
      </c>
      <c r="O20" s="10">
        <v>7.9</v>
      </c>
      <c r="P20" s="49">
        <f t="shared" si="3"/>
        <v>4.45</v>
      </c>
      <c r="Q20" s="6"/>
      <c r="R20" s="10">
        <f t="shared" si="4"/>
        <v>0.19999999999999996</v>
      </c>
      <c r="S20" s="10">
        <f t="shared" si="5"/>
        <v>0</v>
      </c>
      <c r="T20" s="12">
        <f t="shared" si="6"/>
        <v>0.09999999999999964</v>
      </c>
      <c r="U20" s="6"/>
      <c r="V20" s="26">
        <f t="shared" si="7"/>
        <v>0.19999999999999996</v>
      </c>
      <c r="W20" s="26">
        <f t="shared" si="8"/>
        <v>0</v>
      </c>
      <c r="X20" s="73">
        <f t="shared" si="9"/>
        <v>0.09999999999999964</v>
      </c>
      <c r="Y20" s="6"/>
      <c r="Z20" s="26">
        <f t="shared" si="10"/>
        <v>0</v>
      </c>
      <c r="AA20" s="26">
        <f t="shared" si="11"/>
        <v>0.09999999999999964</v>
      </c>
      <c r="AB20" s="27">
        <f t="shared" si="12"/>
        <v>0.04999999999999982</v>
      </c>
      <c r="AC20" s="78" t="s">
        <v>26</v>
      </c>
    </row>
    <row r="21" spans="1:29" ht="11.25" customHeight="1">
      <c r="A21" s="28">
        <v>40896</v>
      </c>
      <c r="B21" s="10">
        <v>-0.5</v>
      </c>
      <c r="C21" s="10">
        <v>12.3</v>
      </c>
      <c r="D21" s="49">
        <f t="shared" si="0"/>
        <v>5.9</v>
      </c>
      <c r="E21" s="29"/>
      <c r="F21" s="10">
        <v>-0.8</v>
      </c>
      <c r="G21" s="10">
        <v>12.4</v>
      </c>
      <c r="H21" s="49">
        <f t="shared" si="1"/>
        <v>5.8</v>
      </c>
      <c r="I21" s="29"/>
      <c r="J21" s="10">
        <v>-0.8</v>
      </c>
      <c r="K21" s="10">
        <v>12.3</v>
      </c>
      <c r="L21" s="49">
        <f t="shared" si="2"/>
        <v>5.75</v>
      </c>
      <c r="M21" s="29"/>
      <c r="N21" s="10">
        <v>-0.8</v>
      </c>
      <c r="O21" s="10">
        <v>12.3</v>
      </c>
      <c r="P21" s="49">
        <f t="shared" si="3"/>
        <v>5.75</v>
      </c>
      <c r="Q21" s="6"/>
      <c r="R21" s="10">
        <f t="shared" si="4"/>
        <v>0.30000000000000004</v>
      </c>
      <c r="S21" s="10">
        <f t="shared" si="5"/>
        <v>0</v>
      </c>
      <c r="T21" s="12">
        <f t="shared" si="6"/>
        <v>0.15000000000000036</v>
      </c>
      <c r="U21" s="6"/>
      <c r="V21" s="26">
        <f t="shared" si="7"/>
        <v>0</v>
      </c>
      <c r="W21" s="26">
        <f t="shared" si="8"/>
        <v>0.09999999999999964</v>
      </c>
      <c r="X21" s="73">
        <f t="shared" si="9"/>
        <v>0.04999999999999982</v>
      </c>
      <c r="Y21" s="6"/>
      <c r="Z21" s="26">
        <f t="shared" si="10"/>
        <v>0</v>
      </c>
      <c r="AA21" s="26">
        <f t="shared" si="11"/>
        <v>0</v>
      </c>
      <c r="AB21" s="27">
        <f t="shared" si="12"/>
        <v>0</v>
      </c>
      <c r="AC21" s="78" t="s">
        <v>22</v>
      </c>
    </row>
    <row r="22" spans="1:29" ht="11.25" customHeight="1" thickBot="1">
      <c r="A22" s="58">
        <v>40897</v>
      </c>
      <c r="B22" s="15">
        <v>7</v>
      </c>
      <c r="C22" s="15">
        <v>12.2</v>
      </c>
      <c r="D22" s="52">
        <f t="shared" si="0"/>
        <v>9.6</v>
      </c>
      <c r="E22" s="29"/>
      <c r="F22" s="15">
        <v>6.9</v>
      </c>
      <c r="G22" s="15">
        <v>12.2</v>
      </c>
      <c r="H22" s="52">
        <f t="shared" si="1"/>
        <v>9.55</v>
      </c>
      <c r="I22" s="29"/>
      <c r="J22" s="15">
        <v>7</v>
      </c>
      <c r="K22" s="15">
        <v>12.3</v>
      </c>
      <c r="L22" s="52">
        <f t="shared" si="2"/>
        <v>9.65</v>
      </c>
      <c r="M22" s="29"/>
      <c r="N22" s="15">
        <v>7</v>
      </c>
      <c r="O22" s="15">
        <v>12.3</v>
      </c>
      <c r="P22" s="52">
        <f t="shared" si="3"/>
        <v>9.65</v>
      </c>
      <c r="Q22" s="6"/>
      <c r="R22" s="16">
        <f t="shared" si="4"/>
        <v>0</v>
      </c>
      <c r="S22" s="16">
        <f t="shared" si="5"/>
        <v>-0.10000000000000142</v>
      </c>
      <c r="T22" s="17">
        <f t="shared" si="6"/>
        <v>-0.05000000000000071</v>
      </c>
      <c r="U22" s="6"/>
      <c r="V22" s="70">
        <f t="shared" si="7"/>
        <v>-0.09999999999999964</v>
      </c>
      <c r="W22" s="70">
        <f t="shared" si="8"/>
        <v>-0.10000000000000142</v>
      </c>
      <c r="X22" s="74">
        <f t="shared" si="9"/>
        <v>-0.09999999999999964</v>
      </c>
      <c r="Y22" s="6"/>
      <c r="Z22" s="70">
        <f t="shared" si="10"/>
        <v>0</v>
      </c>
      <c r="AA22" s="70">
        <f t="shared" si="11"/>
        <v>0</v>
      </c>
      <c r="AB22" s="71">
        <f t="shared" si="12"/>
        <v>0</v>
      </c>
      <c r="AC22" s="78" t="s">
        <v>23</v>
      </c>
    </row>
    <row r="23" spans="1:29" ht="11.25" customHeight="1">
      <c r="A23" s="59">
        <v>40898</v>
      </c>
      <c r="B23" s="7">
        <v>7.3</v>
      </c>
      <c r="C23" s="7">
        <v>13.4</v>
      </c>
      <c r="D23" s="51">
        <f t="shared" si="0"/>
        <v>10.35</v>
      </c>
      <c r="E23" s="29"/>
      <c r="F23" s="7">
        <v>7.2</v>
      </c>
      <c r="G23" s="7">
        <v>13.4</v>
      </c>
      <c r="H23" s="51">
        <f t="shared" si="1"/>
        <v>10.3</v>
      </c>
      <c r="I23" s="29"/>
      <c r="J23" s="7">
        <v>7</v>
      </c>
      <c r="K23" s="7">
        <v>13.4</v>
      </c>
      <c r="L23" s="51">
        <f t="shared" si="2"/>
        <v>10.2</v>
      </c>
      <c r="M23" s="29"/>
      <c r="N23" s="7">
        <v>7.1</v>
      </c>
      <c r="O23" s="7">
        <v>13.4</v>
      </c>
      <c r="P23" s="51">
        <f t="shared" si="3"/>
        <v>10.25</v>
      </c>
      <c r="Q23" s="6"/>
      <c r="R23" s="7">
        <f t="shared" si="4"/>
        <v>0.20000000000000018</v>
      </c>
      <c r="S23" s="7">
        <f t="shared" si="5"/>
        <v>0</v>
      </c>
      <c r="T23" s="11">
        <f t="shared" si="6"/>
        <v>0.09999999999999964</v>
      </c>
      <c r="U23" s="6"/>
      <c r="V23" s="66">
        <f t="shared" si="7"/>
        <v>0.10000000000000053</v>
      </c>
      <c r="W23" s="66">
        <f t="shared" si="8"/>
        <v>0</v>
      </c>
      <c r="X23" s="73">
        <f t="shared" si="9"/>
        <v>0.05000000000000071</v>
      </c>
      <c r="Y23" s="6"/>
      <c r="Z23" s="66">
        <f t="shared" si="10"/>
        <v>-0.09999999999999964</v>
      </c>
      <c r="AA23" s="66">
        <f t="shared" si="11"/>
        <v>0</v>
      </c>
      <c r="AB23" s="27">
        <f t="shared" si="12"/>
        <v>-0.05000000000000071</v>
      </c>
      <c r="AC23" s="78" t="s">
        <v>26</v>
      </c>
    </row>
    <row r="24" spans="1:29" ht="11.25" customHeight="1">
      <c r="A24" s="60">
        <v>40899</v>
      </c>
      <c r="B24" s="10">
        <v>9.9</v>
      </c>
      <c r="C24" s="10">
        <v>12.3</v>
      </c>
      <c r="D24" s="49">
        <f t="shared" si="0"/>
        <v>11.100000000000001</v>
      </c>
      <c r="E24" s="29"/>
      <c r="F24" s="10">
        <v>9.9</v>
      </c>
      <c r="G24" s="10">
        <v>12.4</v>
      </c>
      <c r="H24" s="49">
        <f t="shared" si="1"/>
        <v>11.15</v>
      </c>
      <c r="I24" s="29"/>
      <c r="J24" s="10">
        <v>9.8</v>
      </c>
      <c r="K24" s="10">
        <v>12.5</v>
      </c>
      <c r="L24" s="49">
        <f t="shared" si="2"/>
        <v>11.15</v>
      </c>
      <c r="M24" s="29"/>
      <c r="N24" s="10">
        <v>9.8</v>
      </c>
      <c r="O24" s="10">
        <v>12.4</v>
      </c>
      <c r="P24" s="49">
        <f t="shared" si="3"/>
        <v>11.100000000000001</v>
      </c>
      <c r="Q24" s="6"/>
      <c r="R24" s="10">
        <f t="shared" si="4"/>
        <v>0.09999999999999964</v>
      </c>
      <c r="S24" s="10">
        <f t="shared" si="5"/>
        <v>-0.09999999999999964</v>
      </c>
      <c r="T24" s="12">
        <f t="shared" si="6"/>
        <v>0</v>
      </c>
      <c r="U24" s="6"/>
      <c r="V24" s="26">
        <f t="shared" si="7"/>
        <v>0.09999999999999964</v>
      </c>
      <c r="W24" s="26">
        <f t="shared" si="8"/>
        <v>0</v>
      </c>
      <c r="X24" s="73">
        <f t="shared" si="9"/>
        <v>0.049999999999998934</v>
      </c>
      <c r="Y24" s="6"/>
      <c r="Z24" s="26">
        <f t="shared" si="10"/>
        <v>0</v>
      </c>
      <c r="AA24" s="26">
        <f t="shared" si="11"/>
        <v>0.09999999999999964</v>
      </c>
      <c r="AB24" s="27">
        <f t="shared" si="12"/>
        <v>0.049999999999998934</v>
      </c>
      <c r="AC24" s="78" t="s">
        <v>32</v>
      </c>
    </row>
    <row r="25" spans="1:29" ht="11.25" customHeight="1">
      <c r="A25" s="60">
        <v>40900</v>
      </c>
      <c r="B25" s="10">
        <v>3.2</v>
      </c>
      <c r="C25" s="10">
        <v>11.4</v>
      </c>
      <c r="D25" s="49">
        <f t="shared" si="0"/>
        <v>7.300000000000001</v>
      </c>
      <c r="E25" s="29"/>
      <c r="F25" s="10">
        <v>3</v>
      </c>
      <c r="G25" s="10">
        <v>11.5</v>
      </c>
      <c r="H25" s="49">
        <f t="shared" si="1"/>
        <v>7.25</v>
      </c>
      <c r="I25" s="29"/>
      <c r="J25" s="10">
        <v>3</v>
      </c>
      <c r="K25" s="10">
        <v>11.5</v>
      </c>
      <c r="L25" s="49">
        <f t="shared" si="2"/>
        <v>7.25</v>
      </c>
      <c r="M25" s="29"/>
      <c r="N25" s="10">
        <v>3.1</v>
      </c>
      <c r="O25" s="10">
        <v>11.4</v>
      </c>
      <c r="P25" s="49">
        <f t="shared" si="3"/>
        <v>7.25</v>
      </c>
      <c r="Q25" s="6"/>
      <c r="R25" s="10">
        <f t="shared" si="4"/>
        <v>0.10000000000000009</v>
      </c>
      <c r="S25" s="10">
        <f t="shared" si="5"/>
        <v>0</v>
      </c>
      <c r="T25" s="12">
        <f t="shared" si="6"/>
        <v>0.05000000000000071</v>
      </c>
      <c r="U25" s="6"/>
      <c r="V25" s="26">
        <f t="shared" si="7"/>
        <v>-0.10000000000000009</v>
      </c>
      <c r="W25" s="26">
        <f t="shared" si="8"/>
        <v>0.09999999999999964</v>
      </c>
      <c r="X25" s="73">
        <f t="shared" si="9"/>
        <v>0</v>
      </c>
      <c r="Y25" s="6"/>
      <c r="Z25" s="26">
        <f t="shared" si="10"/>
        <v>-0.10000000000000009</v>
      </c>
      <c r="AA25" s="26">
        <f t="shared" si="11"/>
        <v>0.09999999999999964</v>
      </c>
      <c r="AB25" s="27">
        <f t="shared" si="12"/>
        <v>0</v>
      </c>
      <c r="AC25" s="78" t="s">
        <v>23</v>
      </c>
    </row>
    <row r="26" spans="1:29" ht="11.25" customHeight="1">
      <c r="A26" s="60">
        <v>40901</v>
      </c>
      <c r="B26" s="10">
        <v>3.8</v>
      </c>
      <c r="C26" s="10">
        <v>10</v>
      </c>
      <c r="D26" s="49">
        <f t="shared" si="0"/>
        <v>6.9</v>
      </c>
      <c r="E26" s="29"/>
      <c r="F26" s="10">
        <v>3.7</v>
      </c>
      <c r="G26" s="10">
        <v>10.1</v>
      </c>
      <c r="H26" s="49">
        <f t="shared" si="1"/>
        <v>6.9</v>
      </c>
      <c r="I26" s="29"/>
      <c r="J26" s="10">
        <v>3.2</v>
      </c>
      <c r="K26" s="10">
        <v>10.1</v>
      </c>
      <c r="L26" s="49">
        <f t="shared" si="2"/>
        <v>6.65</v>
      </c>
      <c r="M26" s="29"/>
      <c r="N26" s="10">
        <v>3.3</v>
      </c>
      <c r="O26" s="10">
        <v>10.1</v>
      </c>
      <c r="P26" s="49">
        <f t="shared" si="3"/>
        <v>6.699999999999999</v>
      </c>
      <c r="Q26" s="6"/>
      <c r="R26" s="10">
        <f t="shared" si="4"/>
        <v>0.5</v>
      </c>
      <c r="S26" s="10">
        <f t="shared" si="5"/>
        <v>-0.09999999999999964</v>
      </c>
      <c r="T26" s="12">
        <f t="shared" si="6"/>
        <v>0.20000000000000107</v>
      </c>
      <c r="U26" s="6"/>
      <c r="V26" s="26">
        <f t="shared" si="7"/>
        <v>0.40000000000000036</v>
      </c>
      <c r="W26" s="26">
        <f t="shared" si="8"/>
        <v>0</v>
      </c>
      <c r="X26" s="73">
        <f t="shared" si="9"/>
        <v>0.20000000000000107</v>
      </c>
      <c r="Y26" s="6"/>
      <c r="Z26" s="26">
        <f t="shared" si="10"/>
        <v>-0.09999999999999964</v>
      </c>
      <c r="AA26" s="26">
        <f t="shared" si="11"/>
        <v>0</v>
      </c>
      <c r="AB26" s="27">
        <f t="shared" si="12"/>
        <v>-0.049999999999998934</v>
      </c>
      <c r="AC26" s="78" t="s">
        <v>32</v>
      </c>
    </row>
    <row r="27" spans="1:29" ht="11.25" customHeight="1">
      <c r="A27" s="60">
        <v>40902</v>
      </c>
      <c r="B27" s="10">
        <v>-0.1</v>
      </c>
      <c r="C27" s="10">
        <v>10.1</v>
      </c>
      <c r="D27" s="49">
        <f t="shared" si="0"/>
        <v>5</v>
      </c>
      <c r="E27" s="29"/>
      <c r="F27" s="10">
        <v>-0.2</v>
      </c>
      <c r="G27" s="10">
        <v>10.1</v>
      </c>
      <c r="H27" s="49">
        <f t="shared" si="1"/>
        <v>4.95</v>
      </c>
      <c r="I27" s="29"/>
      <c r="J27" s="10">
        <v>-0.2</v>
      </c>
      <c r="K27" s="10">
        <v>10.1</v>
      </c>
      <c r="L27" s="49">
        <f t="shared" si="2"/>
        <v>4.95</v>
      </c>
      <c r="M27" s="29"/>
      <c r="N27" s="10">
        <v>-0.2</v>
      </c>
      <c r="O27" s="10">
        <v>10.1</v>
      </c>
      <c r="P27" s="49">
        <f t="shared" si="3"/>
        <v>4.95</v>
      </c>
      <c r="Q27" s="6"/>
      <c r="R27" s="10">
        <f t="shared" si="4"/>
        <v>0.1</v>
      </c>
      <c r="S27" s="10">
        <f t="shared" si="5"/>
        <v>0</v>
      </c>
      <c r="T27" s="12">
        <f t="shared" si="6"/>
        <v>0.04999999999999982</v>
      </c>
      <c r="U27" s="6"/>
      <c r="V27" s="26">
        <f t="shared" si="7"/>
        <v>0</v>
      </c>
      <c r="W27" s="26">
        <f t="shared" si="8"/>
        <v>0</v>
      </c>
      <c r="X27" s="73">
        <f t="shared" si="9"/>
        <v>0</v>
      </c>
      <c r="Y27" s="6"/>
      <c r="Z27" s="26">
        <f t="shared" si="10"/>
        <v>0</v>
      </c>
      <c r="AA27" s="26">
        <f t="shared" si="11"/>
        <v>0</v>
      </c>
      <c r="AB27" s="27">
        <f t="shared" si="12"/>
        <v>0</v>
      </c>
      <c r="AC27" s="78" t="s">
        <v>21</v>
      </c>
    </row>
    <row r="28" spans="1:29" ht="11.25" customHeight="1">
      <c r="A28" s="60">
        <v>40903</v>
      </c>
      <c r="B28" s="10">
        <v>0.7</v>
      </c>
      <c r="C28" s="10">
        <v>11.6</v>
      </c>
      <c r="D28" s="49">
        <f t="shared" si="0"/>
        <v>6.1499999999999995</v>
      </c>
      <c r="E28" s="29"/>
      <c r="F28" s="10">
        <v>0.7</v>
      </c>
      <c r="G28" s="10">
        <v>11.6</v>
      </c>
      <c r="H28" s="49">
        <f t="shared" si="1"/>
        <v>6.1499999999999995</v>
      </c>
      <c r="I28" s="29"/>
      <c r="J28" s="10">
        <v>0.4</v>
      </c>
      <c r="K28" s="10">
        <v>11.6</v>
      </c>
      <c r="L28" s="49">
        <f t="shared" si="2"/>
        <v>6</v>
      </c>
      <c r="M28" s="29"/>
      <c r="N28" s="10">
        <v>0.5</v>
      </c>
      <c r="O28" s="10">
        <v>11.5</v>
      </c>
      <c r="P28" s="49">
        <f t="shared" si="3"/>
        <v>6</v>
      </c>
      <c r="Q28" s="6"/>
      <c r="R28" s="10">
        <f t="shared" si="4"/>
        <v>0.19999999999999996</v>
      </c>
      <c r="S28" s="10">
        <f t="shared" si="5"/>
        <v>0.09999999999999964</v>
      </c>
      <c r="T28" s="12">
        <f t="shared" si="6"/>
        <v>0.14999999999999947</v>
      </c>
      <c r="U28" s="6"/>
      <c r="V28" s="26">
        <f t="shared" si="7"/>
        <v>0.19999999999999996</v>
      </c>
      <c r="W28" s="26">
        <f t="shared" si="8"/>
        <v>0.09999999999999964</v>
      </c>
      <c r="X28" s="73">
        <f t="shared" si="9"/>
        <v>0.14999999999999947</v>
      </c>
      <c r="Y28" s="6"/>
      <c r="Z28" s="26">
        <f t="shared" si="10"/>
        <v>-0.09999999999999998</v>
      </c>
      <c r="AA28" s="26">
        <f t="shared" si="11"/>
        <v>0.09999999999999964</v>
      </c>
      <c r="AB28" s="27">
        <f t="shared" si="12"/>
        <v>0</v>
      </c>
      <c r="AC28" s="78" t="s">
        <v>29</v>
      </c>
    </row>
    <row r="29" spans="1:29" ht="11.25" customHeight="1">
      <c r="A29" s="60">
        <v>40904</v>
      </c>
      <c r="B29" s="10">
        <v>0.1</v>
      </c>
      <c r="C29" s="10">
        <v>4.4</v>
      </c>
      <c r="D29" s="49">
        <f t="shared" si="0"/>
        <v>2.25</v>
      </c>
      <c r="E29" s="29"/>
      <c r="F29" s="10">
        <v>0.1</v>
      </c>
      <c r="G29" s="10">
        <v>4.4</v>
      </c>
      <c r="H29" s="49">
        <f t="shared" si="1"/>
        <v>2.25</v>
      </c>
      <c r="I29" s="29"/>
      <c r="J29" s="10">
        <v>-0.2</v>
      </c>
      <c r="K29" s="10">
        <v>4.4</v>
      </c>
      <c r="L29" s="49">
        <f t="shared" si="2"/>
        <v>2.1</v>
      </c>
      <c r="M29" s="29"/>
      <c r="N29" s="10">
        <v>0</v>
      </c>
      <c r="O29" s="10">
        <v>4.4</v>
      </c>
      <c r="P29" s="49">
        <f t="shared" si="3"/>
        <v>2.2</v>
      </c>
      <c r="Q29" s="6"/>
      <c r="R29" s="10">
        <f t="shared" si="4"/>
        <v>0.1</v>
      </c>
      <c r="S29" s="10">
        <f t="shared" si="5"/>
        <v>0</v>
      </c>
      <c r="T29" s="12">
        <f t="shared" si="6"/>
        <v>0.04999999999999982</v>
      </c>
      <c r="U29" s="6"/>
      <c r="V29" s="26">
        <f t="shared" si="7"/>
        <v>0.1</v>
      </c>
      <c r="W29" s="26">
        <f t="shared" si="8"/>
        <v>0</v>
      </c>
      <c r="X29" s="73">
        <f t="shared" si="9"/>
        <v>0.04999999999999982</v>
      </c>
      <c r="Y29" s="6"/>
      <c r="Z29" s="26">
        <f t="shared" si="10"/>
        <v>-0.2</v>
      </c>
      <c r="AA29" s="26">
        <f t="shared" si="11"/>
        <v>0</v>
      </c>
      <c r="AB29" s="27">
        <f t="shared" si="12"/>
        <v>-0.10000000000000009</v>
      </c>
      <c r="AC29" s="78" t="s">
        <v>18</v>
      </c>
    </row>
    <row r="30" spans="1:30" ht="11.25" customHeight="1">
      <c r="A30" s="60">
        <v>40905</v>
      </c>
      <c r="B30" s="10">
        <v>-0.6</v>
      </c>
      <c r="C30" s="10">
        <v>11.2</v>
      </c>
      <c r="D30" s="49">
        <f t="shared" si="0"/>
        <v>5.3</v>
      </c>
      <c r="E30" s="29"/>
      <c r="F30" s="10">
        <v>-0.5</v>
      </c>
      <c r="G30" s="10">
        <v>11.5</v>
      </c>
      <c r="H30" s="49">
        <f t="shared" si="1"/>
        <v>5.5</v>
      </c>
      <c r="I30" s="29"/>
      <c r="J30" s="10">
        <v>-1</v>
      </c>
      <c r="K30" s="10">
        <v>11.7</v>
      </c>
      <c r="L30" s="49">
        <f t="shared" si="2"/>
        <v>5.35</v>
      </c>
      <c r="M30" s="29"/>
      <c r="N30" s="10">
        <v>-0.8</v>
      </c>
      <c r="O30" s="10">
        <v>11.6</v>
      </c>
      <c r="P30" s="49">
        <f t="shared" si="3"/>
        <v>5.3999999999999995</v>
      </c>
      <c r="Q30" s="6"/>
      <c r="R30" s="10">
        <f t="shared" si="4"/>
        <v>0.20000000000000007</v>
      </c>
      <c r="S30" s="10">
        <f t="shared" si="5"/>
        <v>-0.40000000000000036</v>
      </c>
      <c r="T30" s="12">
        <f t="shared" si="6"/>
        <v>-0.09999999999999964</v>
      </c>
      <c r="U30" s="6"/>
      <c r="V30" s="26">
        <f t="shared" si="7"/>
        <v>0.30000000000000004</v>
      </c>
      <c r="W30" s="26">
        <f t="shared" si="8"/>
        <v>-0.09999999999999964</v>
      </c>
      <c r="X30" s="73">
        <f t="shared" si="9"/>
        <v>0.10000000000000053</v>
      </c>
      <c r="Y30" s="6"/>
      <c r="Z30" s="26">
        <f t="shared" si="10"/>
        <v>-0.19999999999999996</v>
      </c>
      <c r="AA30" s="26">
        <f t="shared" si="11"/>
        <v>0.09999999999999964</v>
      </c>
      <c r="AB30" s="27">
        <f t="shared" si="12"/>
        <v>-0.04999999999999982</v>
      </c>
      <c r="AC30" s="78" t="s">
        <v>30</v>
      </c>
      <c r="AD30" s="75"/>
    </row>
    <row r="31" spans="1:30" ht="11.25" customHeight="1">
      <c r="A31" s="60">
        <v>40906</v>
      </c>
      <c r="B31" s="10">
        <v>1.8</v>
      </c>
      <c r="C31" s="10">
        <v>10.3</v>
      </c>
      <c r="D31" s="49">
        <f t="shared" si="0"/>
        <v>6.050000000000001</v>
      </c>
      <c r="E31" s="29"/>
      <c r="F31" s="10">
        <v>1.8</v>
      </c>
      <c r="G31" s="10">
        <v>10.4</v>
      </c>
      <c r="H31" s="49">
        <f t="shared" si="1"/>
        <v>6.1000000000000005</v>
      </c>
      <c r="I31" s="29"/>
      <c r="J31" s="10">
        <v>1.4</v>
      </c>
      <c r="K31" s="10">
        <v>10.6</v>
      </c>
      <c r="L31" s="49">
        <f t="shared" si="2"/>
        <v>6</v>
      </c>
      <c r="M31" s="29"/>
      <c r="N31" s="10">
        <v>1.4</v>
      </c>
      <c r="O31" s="10">
        <v>10.5</v>
      </c>
      <c r="P31" s="49">
        <f t="shared" si="3"/>
        <v>5.95</v>
      </c>
      <c r="Q31" s="6"/>
      <c r="R31" s="10">
        <f t="shared" si="4"/>
        <v>0.40000000000000013</v>
      </c>
      <c r="S31" s="10">
        <f t="shared" si="5"/>
        <v>-0.1999999999999993</v>
      </c>
      <c r="T31" s="12">
        <f t="shared" si="6"/>
        <v>0.10000000000000053</v>
      </c>
      <c r="U31" s="6"/>
      <c r="V31" s="26">
        <f t="shared" si="7"/>
        <v>0.40000000000000013</v>
      </c>
      <c r="W31" s="26">
        <f t="shared" si="8"/>
        <v>-0.09999999999999964</v>
      </c>
      <c r="X31" s="73">
        <f t="shared" si="9"/>
        <v>0.15000000000000036</v>
      </c>
      <c r="Y31" s="6"/>
      <c r="Z31" s="26">
        <f t="shared" si="10"/>
        <v>0</v>
      </c>
      <c r="AA31" s="26">
        <f t="shared" si="11"/>
        <v>0.09999999999999964</v>
      </c>
      <c r="AB31" s="27">
        <f t="shared" si="12"/>
        <v>0.04999999999999982</v>
      </c>
      <c r="AC31" s="78" t="s">
        <v>26</v>
      </c>
      <c r="AD31" s="75"/>
    </row>
    <row r="32" spans="1:30" ht="11.25" customHeight="1">
      <c r="A32" s="60">
        <v>40907</v>
      </c>
      <c r="B32" s="10">
        <v>5.4</v>
      </c>
      <c r="C32" s="10">
        <v>12.6</v>
      </c>
      <c r="D32" s="49">
        <f t="shared" si="0"/>
        <v>9</v>
      </c>
      <c r="E32" s="29"/>
      <c r="F32" s="10">
        <v>5.4</v>
      </c>
      <c r="G32" s="10">
        <v>12.6</v>
      </c>
      <c r="H32" s="49">
        <f t="shared" si="1"/>
        <v>9</v>
      </c>
      <c r="I32" s="29"/>
      <c r="J32" s="10">
        <v>5.2</v>
      </c>
      <c r="K32" s="10">
        <v>12.6</v>
      </c>
      <c r="L32" s="49">
        <f t="shared" si="2"/>
        <v>8.9</v>
      </c>
      <c r="M32" s="29"/>
      <c r="N32" s="10">
        <v>5.2</v>
      </c>
      <c r="O32" s="10">
        <v>12.6</v>
      </c>
      <c r="P32" s="49">
        <f t="shared" si="3"/>
        <v>8.9</v>
      </c>
      <c r="Q32" s="6"/>
      <c r="R32" s="10">
        <f t="shared" si="4"/>
        <v>0.20000000000000018</v>
      </c>
      <c r="S32" s="10">
        <f t="shared" si="5"/>
        <v>0</v>
      </c>
      <c r="T32" s="12">
        <f t="shared" si="6"/>
        <v>0.09999999999999964</v>
      </c>
      <c r="U32" s="6"/>
      <c r="V32" s="26">
        <f t="shared" si="7"/>
        <v>0.20000000000000018</v>
      </c>
      <c r="W32" s="26">
        <f t="shared" si="8"/>
        <v>0</v>
      </c>
      <c r="X32" s="73">
        <f t="shared" si="9"/>
        <v>0.09999999999999964</v>
      </c>
      <c r="Y32" s="6"/>
      <c r="Z32" s="26">
        <f t="shared" si="10"/>
        <v>0</v>
      </c>
      <c r="AA32" s="26">
        <f t="shared" si="11"/>
        <v>0</v>
      </c>
      <c r="AB32" s="27">
        <f t="shared" si="12"/>
        <v>0</v>
      </c>
      <c r="AC32" s="78" t="s">
        <v>22</v>
      </c>
      <c r="AD32" s="75"/>
    </row>
    <row r="33" spans="1:30" ht="11.25" customHeight="1" thickBot="1">
      <c r="A33" s="60">
        <v>40908</v>
      </c>
      <c r="B33" s="10">
        <v>10.8</v>
      </c>
      <c r="C33" s="10">
        <v>13.1</v>
      </c>
      <c r="D33" s="49">
        <f t="shared" si="0"/>
        <v>11.95</v>
      </c>
      <c r="E33" s="29"/>
      <c r="F33" s="10">
        <v>10.9</v>
      </c>
      <c r="G33" s="10">
        <v>13.1</v>
      </c>
      <c r="H33" s="49">
        <f t="shared" si="1"/>
        <v>12</v>
      </c>
      <c r="I33" s="29"/>
      <c r="J33" s="10">
        <v>10.7</v>
      </c>
      <c r="K33" s="10">
        <v>13.1</v>
      </c>
      <c r="L33" s="49">
        <f t="shared" si="2"/>
        <v>11.899999999999999</v>
      </c>
      <c r="M33" s="29"/>
      <c r="N33" s="10">
        <v>10.8</v>
      </c>
      <c r="O33" s="10">
        <v>13.1</v>
      </c>
      <c r="P33" s="49">
        <f t="shared" si="3"/>
        <v>11.95</v>
      </c>
      <c r="Q33" s="6"/>
      <c r="R33" s="10">
        <f t="shared" si="4"/>
        <v>0</v>
      </c>
      <c r="S33" s="10">
        <f t="shared" si="5"/>
        <v>0</v>
      </c>
      <c r="T33" s="12">
        <f t="shared" si="6"/>
        <v>0</v>
      </c>
      <c r="U33" s="6"/>
      <c r="V33" s="26">
        <f t="shared" si="7"/>
        <v>0.09999999999999964</v>
      </c>
      <c r="W33" s="26">
        <f t="shared" si="8"/>
        <v>0</v>
      </c>
      <c r="X33" s="73">
        <f t="shared" si="9"/>
        <v>0.05000000000000071</v>
      </c>
      <c r="Y33" s="6"/>
      <c r="Z33" s="26">
        <f t="shared" si="10"/>
        <v>-0.10000000000000142</v>
      </c>
      <c r="AA33" s="26">
        <f t="shared" si="11"/>
        <v>0</v>
      </c>
      <c r="AB33" s="27">
        <f t="shared" si="12"/>
        <v>-0.05000000000000071</v>
      </c>
      <c r="AC33" s="78" t="s">
        <v>22</v>
      </c>
      <c r="AD33" s="75"/>
    </row>
    <row r="34" spans="1:28" ht="13.5" customHeight="1" thickBot="1">
      <c r="A34" s="19"/>
      <c r="B34" s="55" t="s">
        <v>5</v>
      </c>
      <c r="C34" s="54" t="s">
        <v>6</v>
      </c>
      <c r="D34" s="53" t="s">
        <v>7</v>
      </c>
      <c r="E34" s="5"/>
      <c r="F34" s="55" t="s">
        <v>5</v>
      </c>
      <c r="G34" s="54" t="s">
        <v>6</v>
      </c>
      <c r="H34" s="53" t="s">
        <v>7</v>
      </c>
      <c r="I34" s="5"/>
      <c r="J34" s="56" t="s">
        <v>5</v>
      </c>
      <c r="K34" s="54" t="s">
        <v>6</v>
      </c>
      <c r="L34" s="53" t="s">
        <v>7</v>
      </c>
      <c r="M34" s="5"/>
      <c r="N34" s="56" t="s">
        <v>5</v>
      </c>
      <c r="O34" s="54" t="s">
        <v>6</v>
      </c>
      <c r="P34" s="53" t="s">
        <v>7</v>
      </c>
      <c r="Q34" s="6"/>
      <c r="R34" s="55" t="s">
        <v>5</v>
      </c>
      <c r="S34" s="54" t="s">
        <v>6</v>
      </c>
      <c r="T34" s="53" t="s">
        <v>7</v>
      </c>
      <c r="U34" s="6"/>
      <c r="V34" s="55" t="s">
        <v>5</v>
      </c>
      <c r="W34" s="54" t="s">
        <v>6</v>
      </c>
      <c r="X34" s="53" t="s">
        <v>7</v>
      </c>
      <c r="Y34" s="6"/>
      <c r="Z34" s="55" t="s">
        <v>5</v>
      </c>
      <c r="AA34" s="54" t="s">
        <v>6</v>
      </c>
      <c r="AB34" s="53" t="s">
        <v>7</v>
      </c>
    </row>
    <row r="35" spans="1:28" ht="13.5" customHeight="1">
      <c r="A35" s="20" t="s">
        <v>1</v>
      </c>
      <c r="B35" s="31">
        <f>MAX(B3:B33)</f>
        <v>12.3</v>
      </c>
      <c r="C35" s="31">
        <f>MAX(C3:C33)</f>
        <v>15.4</v>
      </c>
      <c r="D35" s="32">
        <f>MAX(D3:D33)</f>
        <v>13.350000000000001</v>
      </c>
      <c r="E35" s="29"/>
      <c r="F35" s="31">
        <f>MAX(F3:F33)</f>
        <v>12.3</v>
      </c>
      <c r="G35" s="31">
        <f>MAX(G3:G33)</f>
        <v>15.6</v>
      </c>
      <c r="H35" s="32">
        <f>MAX(H3:H33)</f>
        <v>13.4</v>
      </c>
      <c r="I35" s="29"/>
      <c r="J35" s="33">
        <f>MAX(J3:J33)</f>
        <v>12.3</v>
      </c>
      <c r="K35" s="31">
        <f>MAX(K3:K33)</f>
        <v>15.6</v>
      </c>
      <c r="L35" s="34">
        <f>MAX(L3:L33)</f>
        <v>13.45</v>
      </c>
      <c r="M35" s="29"/>
      <c r="N35" s="33">
        <f>MAX(N3:N33)</f>
        <v>12.3</v>
      </c>
      <c r="O35" s="31">
        <f>MAX(O3:O33)</f>
        <v>15.6</v>
      </c>
      <c r="P35" s="34">
        <f>MAX(P3:P33)</f>
        <v>13.45</v>
      </c>
      <c r="Q35" s="30"/>
      <c r="R35" s="31">
        <f>MAX(R3:R33)</f>
        <v>0.5</v>
      </c>
      <c r="S35" s="31">
        <f>MAX(S3:S33)</f>
        <v>0.1999999999999993</v>
      </c>
      <c r="T35" s="34">
        <f>MAX(T3:T33)</f>
        <v>0.25</v>
      </c>
      <c r="U35" s="30"/>
      <c r="V35" s="31">
        <f>MAX(V3:V33)</f>
        <v>0.40000000000000036</v>
      </c>
      <c r="W35" s="31">
        <f>MAX(W3:W33)</f>
        <v>0.20000000000000107</v>
      </c>
      <c r="X35" s="34">
        <f>MAX(X3:X33)</f>
        <v>0.20000000000000107</v>
      </c>
      <c r="Y35" s="30"/>
      <c r="Z35" s="31">
        <f>MAX(Z3:Z33)</f>
        <v>0</v>
      </c>
      <c r="AA35" s="31">
        <f>MAX(AA3:AA33)</f>
        <v>0.1999999999999993</v>
      </c>
      <c r="AB35" s="34">
        <f>MAX(AB3:AB33)</f>
        <v>0.05000000000000071</v>
      </c>
    </row>
    <row r="36" spans="1:28" ht="13.5" customHeight="1">
      <c r="A36" s="21" t="s">
        <v>2</v>
      </c>
      <c r="B36" s="35">
        <f>AVERAGE(B3:B33)</f>
        <v>5.770967741935484</v>
      </c>
      <c r="C36" s="35">
        <f>AVERAGE(C3:C33)</f>
        <v>12.09677419354839</v>
      </c>
      <c r="D36" s="36">
        <f>AVERAGE(D3:D33)</f>
        <v>8.933870967741937</v>
      </c>
      <c r="E36" s="29"/>
      <c r="F36" s="35">
        <f>AVERAGE(F3:F33)</f>
        <v>5.748387096774193</v>
      </c>
      <c r="G36" s="35">
        <f>AVERAGE(G3:G33)</f>
        <v>12.122580645161293</v>
      </c>
      <c r="H36" s="36">
        <f>AVERAGE(H3:H33)</f>
        <v>8.935483870967744</v>
      </c>
      <c r="I36" s="29"/>
      <c r="J36" s="37">
        <f>AVERAGE(J3:J33)</f>
        <v>5.574193548387097</v>
      </c>
      <c r="K36" s="35">
        <f>AVERAGE(K3:K33)</f>
        <v>12.180645161290327</v>
      </c>
      <c r="L36" s="35">
        <f>AVERAGE(L3:L33)</f>
        <v>8.877419354838707</v>
      </c>
      <c r="M36" s="29"/>
      <c r="N36" s="37">
        <f>AVERAGE(N3:N33)</f>
        <v>5.632258064516129</v>
      </c>
      <c r="O36" s="35">
        <f>AVERAGE(O3:O33)</f>
        <v>12.145161290322584</v>
      </c>
      <c r="P36" s="35">
        <f>AVERAGE(P3:P33)</f>
        <v>8.888709677419351</v>
      </c>
      <c r="Q36" s="30"/>
      <c r="R36" s="35">
        <f>AVERAGE(R3:R33)</f>
        <v>0.13870967741935486</v>
      </c>
      <c r="S36" s="35">
        <f>AVERAGE(S3:S33)</f>
        <v>-0.048387096774193665</v>
      </c>
      <c r="T36" s="62">
        <f>AVERAGE(T3:T33)</f>
        <v>0.045161290322580656</v>
      </c>
      <c r="U36" s="30"/>
      <c r="V36" s="35">
        <f>AVERAGE(V3:V33)</f>
        <v>0.11612903225806462</v>
      </c>
      <c r="W36" s="35">
        <f>AVERAGE(W3:W33)</f>
        <v>-0.022580645161290415</v>
      </c>
      <c r="X36" s="62">
        <f>AVERAGE(X3:X33)</f>
        <v>0.04677419354838713</v>
      </c>
      <c r="Y36" s="30"/>
      <c r="Z36" s="35">
        <f>AVERAGE(Z3:Z33)</f>
        <v>-0.05806451612903228</v>
      </c>
      <c r="AA36" s="35">
        <f>AVERAGE(AA3:AA33)</f>
        <v>0.035483870967741866</v>
      </c>
      <c r="AB36" s="62">
        <f>AVERAGE(AB3:AB33)</f>
        <v>-0.011290322580645308</v>
      </c>
    </row>
    <row r="37" spans="1:28" ht="13.5" customHeight="1" thickBot="1">
      <c r="A37" s="22" t="s">
        <v>3</v>
      </c>
      <c r="B37" s="38">
        <f>MIN(B3:B33)</f>
        <v>-0.6</v>
      </c>
      <c r="C37" s="38">
        <f>MIN(C3:C33)</f>
        <v>4.4</v>
      </c>
      <c r="D37" s="39">
        <f>MIN(D3:D33)</f>
        <v>2.25</v>
      </c>
      <c r="E37" s="29"/>
      <c r="F37" s="38">
        <f>MIN(F3:F33)</f>
        <v>-0.8</v>
      </c>
      <c r="G37" s="38">
        <f>MIN(G3:G33)</f>
        <v>4.4</v>
      </c>
      <c r="H37" s="39">
        <f>MIN(H3:H33)</f>
        <v>2.25</v>
      </c>
      <c r="I37" s="29"/>
      <c r="J37" s="40">
        <f>MIN(J3:J33)</f>
        <v>-1</v>
      </c>
      <c r="K37" s="41">
        <f>MIN(K3:K33)</f>
        <v>4.4</v>
      </c>
      <c r="L37" s="42">
        <f>MIN(L3:L33)</f>
        <v>2.1</v>
      </c>
      <c r="M37" s="29"/>
      <c r="N37" s="40">
        <f>MIN(N3:N33)</f>
        <v>-0.8</v>
      </c>
      <c r="O37" s="41">
        <f>MIN(O3:O33)</f>
        <v>4.4</v>
      </c>
      <c r="P37" s="42">
        <f>MIN(P3:P33)</f>
        <v>2.2</v>
      </c>
      <c r="Q37" s="30"/>
      <c r="R37" s="41">
        <f>MIN(R3:R33)</f>
        <v>-0.09999999999999964</v>
      </c>
      <c r="S37" s="41">
        <f>MIN(S3:S33)</f>
        <v>-0.40000000000000036</v>
      </c>
      <c r="T37" s="42">
        <f>MIN(T3:T33)</f>
        <v>-0.15000000000000036</v>
      </c>
      <c r="U37" s="30"/>
      <c r="V37" s="41">
        <f>MIN(V3:V33)</f>
        <v>-0.10000000000000009</v>
      </c>
      <c r="W37" s="41">
        <f>MIN(W3:W33)</f>
        <v>-0.40000000000000036</v>
      </c>
      <c r="X37" s="42">
        <f>MIN(X3:X33)</f>
        <v>-0.10000000000000142</v>
      </c>
      <c r="Y37" s="30"/>
      <c r="Z37" s="41">
        <f>MIN(Z3:Z33)</f>
        <v>-0.2</v>
      </c>
      <c r="AA37" s="41">
        <f>MIN(AA3:AA33)</f>
        <v>0</v>
      </c>
      <c r="AB37" s="42">
        <f>MIN(AB3:AB33)</f>
        <v>-0.10000000000000009</v>
      </c>
    </row>
    <row r="38" spans="1:28" ht="13.5" customHeight="1" thickBot="1">
      <c r="A38" s="23"/>
      <c r="B38" s="43"/>
      <c r="C38" s="44"/>
      <c r="D38" s="44"/>
      <c r="E38" s="46"/>
      <c r="F38" s="43"/>
      <c r="G38" s="44"/>
      <c r="H38" s="44"/>
      <c r="I38" s="46"/>
      <c r="J38" s="43"/>
      <c r="K38" s="44"/>
      <c r="L38" s="44"/>
      <c r="M38" s="46"/>
      <c r="N38" s="43"/>
      <c r="O38" s="44"/>
      <c r="P38" s="45"/>
      <c r="Q38" s="47"/>
      <c r="R38" s="43"/>
      <c r="S38" s="44"/>
      <c r="T38" s="45"/>
      <c r="U38" s="47"/>
      <c r="V38" s="43"/>
      <c r="W38" s="44"/>
      <c r="X38" s="45"/>
      <c r="Y38" s="47"/>
      <c r="Z38" s="43"/>
      <c r="AA38" s="44"/>
      <c r="AB38" s="45"/>
    </row>
    <row r="39" spans="10:16" ht="12">
      <c r="J39" s="1"/>
      <c r="K39" s="1"/>
      <c r="L39" s="1"/>
      <c r="N39" s="1"/>
      <c r="O39" s="1"/>
      <c r="P39" s="1"/>
    </row>
    <row r="40" spans="1:16" ht="10.5" customHeight="1">
      <c r="A40" s="24" t="s">
        <v>9</v>
      </c>
      <c r="B40" s="24"/>
      <c r="C40" s="24"/>
      <c r="D40" s="24"/>
      <c r="E40" s="25"/>
      <c r="F40" s="24"/>
      <c r="G40" s="24"/>
      <c r="H40" s="24"/>
      <c r="I40" s="25"/>
      <c r="J40" s="25"/>
      <c r="K40" s="25"/>
      <c r="L40" s="25"/>
      <c r="M40" s="25"/>
      <c r="N40" s="25"/>
      <c r="O40" s="25"/>
      <c r="P40" s="25"/>
    </row>
    <row r="41" spans="1:16" ht="10.5" customHeight="1">
      <c r="A41" s="24" t="s">
        <v>8</v>
      </c>
      <c r="B41" s="24"/>
      <c r="C41" s="24"/>
      <c r="D41" s="24"/>
      <c r="E41" s="25"/>
      <c r="F41" s="24"/>
      <c r="G41" s="24"/>
      <c r="H41" s="24"/>
      <c r="I41" s="25"/>
      <c r="J41" s="25"/>
      <c r="K41" s="25"/>
      <c r="L41" s="25"/>
      <c r="M41" s="25"/>
      <c r="N41" s="25"/>
      <c r="O41" s="25"/>
      <c r="P41" s="25"/>
    </row>
    <row r="42" spans="1:16" ht="10.5" customHeight="1">
      <c r="A42" s="24" t="s">
        <v>4</v>
      </c>
      <c r="B42" s="24"/>
      <c r="C42" s="24"/>
      <c r="D42" s="24"/>
      <c r="E42" s="25"/>
      <c r="F42" s="24"/>
      <c r="G42" s="24"/>
      <c r="H42" s="24"/>
      <c r="I42" s="25"/>
      <c r="J42" s="25"/>
      <c r="K42" s="25"/>
      <c r="L42" s="25"/>
      <c r="M42" s="25"/>
      <c r="N42" s="25"/>
      <c r="O42" s="25"/>
      <c r="P42" s="25"/>
    </row>
    <row r="43" spans="10:16" ht="12">
      <c r="J43" s="1"/>
      <c r="K43" s="1"/>
      <c r="L43" s="1"/>
      <c r="N43" s="1"/>
      <c r="O43" s="1"/>
      <c r="P43" s="1"/>
    </row>
    <row r="44" spans="10:16" ht="12">
      <c r="J44" s="1"/>
      <c r="K44" s="1"/>
      <c r="L44" s="1"/>
      <c r="N44" s="1"/>
      <c r="O44" s="1"/>
      <c r="P44" s="1"/>
    </row>
    <row r="45" spans="10:16" ht="12">
      <c r="J45" s="1"/>
      <c r="K45" s="1"/>
      <c r="L45" s="1"/>
      <c r="N45" s="1"/>
      <c r="O45" s="1"/>
      <c r="P45" s="1"/>
    </row>
    <row r="46" spans="10:16" ht="12">
      <c r="J46" s="1"/>
      <c r="K46" s="1"/>
      <c r="L46" s="1"/>
      <c r="N46" s="1"/>
      <c r="O46" s="1"/>
      <c r="P46" s="1"/>
    </row>
    <row r="47" spans="10:16" ht="12">
      <c r="J47" s="1"/>
      <c r="K47" s="1"/>
      <c r="L47" s="1"/>
      <c r="N47" s="1"/>
      <c r="O47" s="1"/>
      <c r="P47" s="1"/>
    </row>
    <row r="48" spans="10:16" ht="12">
      <c r="J48" s="1"/>
      <c r="K48" s="1"/>
      <c r="L48" s="1"/>
      <c r="N48" s="1"/>
      <c r="O48" s="1"/>
      <c r="P48" s="1"/>
    </row>
    <row r="49" spans="10:16" ht="12">
      <c r="J49" s="1"/>
      <c r="K49" s="1"/>
      <c r="L49" s="1"/>
      <c r="N49" s="1"/>
      <c r="O49" s="1"/>
      <c r="P49" s="1"/>
    </row>
    <row r="50" spans="10:16" ht="12">
      <c r="J50" s="1"/>
      <c r="K50" s="1"/>
      <c r="L50" s="1"/>
      <c r="N50" s="1"/>
      <c r="O50" s="1"/>
      <c r="P50" s="1"/>
    </row>
    <row r="51" spans="10:16" ht="12">
      <c r="J51" s="1"/>
      <c r="K51" s="1"/>
      <c r="L51" s="1"/>
      <c r="N51" s="1"/>
      <c r="O51" s="1"/>
      <c r="P51" s="1"/>
    </row>
    <row r="52" spans="10:16" ht="12">
      <c r="J52" s="1"/>
      <c r="K52" s="1"/>
      <c r="L52" s="1"/>
      <c r="N52" s="1"/>
      <c r="O52" s="1"/>
      <c r="P52" s="1"/>
    </row>
    <row r="53" spans="10:16" ht="12">
      <c r="J53" s="1"/>
      <c r="K53" s="1"/>
      <c r="L53" s="1"/>
      <c r="N53" s="1"/>
      <c r="O53" s="1"/>
      <c r="P53" s="1"/>
    </row>
    <row r="54" spans="10:16" ht="12">
      <c r="J54" s="1"/>
      <c r="K54" s="1"/>
      <c r="L54" s="1"/>
      <c r="N54" s="1"/>
      <c r="O54" s="1"/>
      <c r="P54" s="1"/>
    </row>
    <row r="55" spans="10:16" ht="12">
      <c r="J55" s="1"/>
      <c r="K55" s="1"/>
      <c r="L55" s="1"/>
      <c r="N55" s="1"/>
      <c r="O55" s="1"/>
      <c r="P55" s="1"/>
    </row>
    <row r="56" spans="10:16" ht="12">
      <c r="J56" s="1"/>
      <c r="K56" s="1"/>
      <c r="L56" s="1"/>
      <c r="N56" s="1"/>
      <c r="O56" s="1"/>
      <c r="P56" s="1"/>
    </row>
    <row r="57" spans="10:16" ht="12">
      <c r="J57" s="1"/>
      <c r="K57" s="1"/>
      <c r="L57" s="1"/>
      <c r="N57" s="1"/>
      <c r="O57" s="1"/>
      <c r="P57" s="1"/>
    </row>
    <row r="58" spans="10:16" ht="12">
      <c r="J58" s="1"/>
      <c r="K58" s="1"/>
      <c r="L58" s="1"/>
      <c r="N58" s="1"/>
      <c r="O58" s="1"/>
      <c r="P58" s="1"/>
    </row>
    <row r="59" spans="10:16" ht="12">
      <c r="J59" s="1"/>
      <c r="K59" s="1"/>
      <c r="L59" s="1"/>
      <c r="N59" s="1"/>
      <c r="O59" s="1"/>
      <c r="P59" s="1"/>
    </row>
    <row r="60" spans="10:16" ht="12">
      <c r="J60" s="1"/>
      <c r="K60" s="1"/>
      <c r="L60" s="1"/>
      <c r="N60" s="1"/>
      <c r="O60" s="1"/>
      <c r="P60" s="1"/>
    </row>
    <row r="61" spans="10:16" ht="12">
      <c r="J61" s="1"/>
      <c r="K61" s="1"/>
      <c r="L61" s="1"/>
      <c r="N61" s="1"/>
      <c r="O61" s="1"/>
      <c r="P61" s="1"/>
    </row>
    <row r="62" spans="10:16" ht="12">
      <c r="J62" s="1"/>
      <c r="K62" s="1"/>
      <c r="L62" s="1"/>
      <c r="N62" s="1"/>
      <c r="O62" s="1"/>
      <c r="P62" s="1"/>
    </row>
    <row r="63" spans="10:16" ht="12">
      <c r="J63" s="1"/>
      <c r="K63" s="1"/>
      <c r="L63" s="1"/>
      <c r="N63" s="1"/>
      <c r="O63" s="1"/>
      <c r="P63" s="1"/>
    </row>
    <row r="64" spans="10:16" ht="12">
      <c r="J64" s="1"/>
      <c r="K64" s="1"/>
      <c r="L64" s="1"/>
      <c r="N64" s="1"/>
      <c r="O64" s="1"/>
      <c r="P64" s="1"/>
    </row>
    <row r="65" spans="10:16" ht="12">
      <c r="J65" s="1"/>
      <c r="K65" s="1"/>
      <c r="L65" s="1"/>
      <c r="N65" s="1"/>
      <c r="O65" s="1"/>
      <c r="P65" s="1"/>
    </row>
    <row r="66" spans="10:16" ht="12">
      <c r="J66" s="1"/>
      <c r="K66" s="1"/>
      <c r="L66" s="1"/>
      <c r="N66" s="1"/>
      <c r="O66" s="1"/>
      <c r="P66" s="1"/>
    </row>
    <row r="67" spans="10:16" ht="12">
      <c r="J67" s="1"/>
      <c r="K67" s="1"/>
      <c r="L67" s="1"/>
      <c r="N67" s="1"/>
      <c r="O67" s="1"/>
      <c r="P67" s="1"/>
    </row>
    <row r="68" spans="10:16" ht="12">
      <c r="J68" s="1"/>
      <c r="K68" s="1"/>
      <c r="L68" s="1"/>
      <c r="N68" s="1"/>
      <c r="O68" s="1"/>
      <c r="P68" s="1"/>
    </row>
    <row r="69" spans="10:16" ht="12">
      <c r="J69" s="1"/>
      <c r="K69" s="1"/>
      <c r="L69" s="1"/>
      <c r="N69" s="1"/>
      <c r="O69" s="1"/>
      <c r="P69" s="1"/>
    </row>
    <row r="70" spans="10:16" ht="12">
      <c r="J70" s="1"/>
      <c r="K70" s="1"/>
      <c r="L70" s="1"/>
      <c r="N70" s="1"/>
      <c r="O70" s="1"/>
      <c r="P70" s="1"/>
    </row>
    <row r="71" spans="10:16" ht="12">
      <c r="J71" s="1"/>
      <c r="K71" s="1"/>
      <c r="L71" s="1"/>
      <c r="N71" s="1"/>
      <c r="O71" s="1"/>
      <c r="P71" s="1"/>
    </row>
    <row r="72" spans="10:16" ht="12">
      <c r="J72" s="1"/>
      <c r="K72" s="1"/>
      <c r="L72" s="1"/>
      <c r="N72" s="1"/>
      <c r="O72" s="1"/>
      <c r="P72" s="1"/>
    </row>
    <row r="73" spans="10:16" ht="12">
      <c r="J73" s="1"/>
      <c r="K73" s="1"/>
      <c r="L73" s="1"/>
      <c r="N73" s="1"/>
      <c r="O73" s="1"/>
      <c r="P73" s="1"/>
    </row>
    <row r="74" spans="10:16" ht="12">
      <c r="J74" s="1"/>
      <c r="K74" s="1"/>
      <c r="L74" s="1"/>
      <c r="N74" s="1"/>
      <c r="O74" s="1"/>
      <c r="P74" s="1"/>
    </row>
    <row r="75" spans="10:16" ht="12">
      <c r="J75" s="1"/>
      <c r="K75" s="1"/>
      <c r="L75" s="1"/>
      <c r="N75" s="1"/>
      <c r="O75" s="1"/>
      <c r="P75" s="1"/>
    </row>
  </sheetData>
  <mergeCells count="7">
    <mergeCell ref="Z1:AB1"/>
    <mergeCell ref="B1:D1"/>
    <mergeCell ref="V1:X1"/>
    <mergeCell ref="F1:H1"/>
    <mergeCell ref="J1:L1"/>
    <mergeCell ref="R1:T1"/>
    <mergeCell ref="N1:P1"/>
  </mergeCells>
  <conditionalFormatting sqref="C3:C33 F21:F23 G21:G33 F3:G20 J3:K33 N3:O33">
    <cfRule type="cellIs" priority="1" dxfId="0" operator="equal" stopIfTrue="1">
      <formula>C$37</formula>
    </cfRule>
    <cfRule type="cellIs" priority="2" dxfId="1" operator="equal" stopIfTrue="1">
      <formula>C$35</formula>
    </cfRule>
  </conditionalFormatting>
  <conditionalFormatting sqref="P3:P33 H3:H33 L3:L33 D3:D33">
    <cfRule type="cellIs" priority="3" dxfId="2" operator="equal" stopIfTrue="1">
      <formula>D$37</formula>
    </cfRule>
    <cfRule type="cellIs" priority="4" dxfId="3" operator="equal" stopIfTrue="1">
      <formula>D$35</formula>
    </cfRule>
  </conditionalFormatting>
  <conditionalFormatting sqref="V3:X33 Z3:AB33 R3:T33">
    <cfRule type="cellIs" priority="5" dxfId="4" operator="equal" stopIfTrue="1">
      <formula>R$37</formula>
    </cfRule>
    <cfRule type="cellIs" priority="6" dxfId="5" operator="equal" stopIfTrue="1">
      <formula>R$35</formula>
    </cfRule>
  </conditionalFormatting>
  <conditionalFormatting sqref="F24:F33">
    <cfRule type="cellIs" priority="7" dxfId="0" operator="equal" stopIfTrue="1">
      <formula>$F$37</formula>
    </cfRule>
    <cfRule type="cellIs" priority="8" dxfId="1" operator="equal" stopIfTrue="1">
      <formula>$F$35</formula>
    </cfRule>
  </conditionalFormatting>
  <conditionalFormatting sqref="B3:B33">
    <cfRule type="cellIs" priority="9" dxfId="6" operator="equal" stopIfTrue="1">
      <formula>$B$35</formula>
    </cfRule>
    <cfRule type="cellIs" priority="10" dxfId="7" operator="equal" stopIfTrue="1">
      <formula>$B$37</formula>
    </cfRule>
  </conditionalFormatting>
  <printOptions/>
  <pageMargins left="0.75" right="0.75" top="1" bottom="1" header="0.4921259845" footer="0.492125984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81"/>
  <dimension ref="A1:AD72"/>
  <sheetViews>
    <sheetView showGridLines="0" workbookViewId="0" topLeftCell="A1">
      <selection activeCell="A1" sqref="A1"/>
    </sheetView>
  </sheetViews>
  <sheetFormatPr defaultColWidth="12" defaultRowHeight="12"/>
  <cols>
    <col min="1" max="1" width="12.83203125" style="0" customWidth="1"/>
    <col min="2" max="4" width="5.83203125" style="0" customWidth="1"/>
    <col min="5" max="5" width="1.0078125" style="0" customWidth="1"/>
    <col min="6" max="8" width="5.83203125" style="0" customWidth="1"/>
    <col min="9" max="9" width="1.0078125" style="0" customWidth="1"/>
    <col min="10" max="12" width="5.83203125" style="0" customWidth="1"/>
    <col min="13" max="13" width="1.0078125" style="0" customWidth="1"/>
    <col min="14" max="16" width="5.83203125" style="0" customWidth="1"/>
    <col min="17" max="17" width="0.4921875" style="0" customWidth="1"/>
    <col min="18" max="19" width="5.83203125" style="0" customWidth="1"/>
    <col min="20" max="20" width="6.83203125" style="0" customWidth="1"/>
    <col min="21" max="21" width="0.4921875" style="0" customWidth="1"/>
    <col min="22" max="23" width="5.83203125" style="0" customWidth="1"/>
    <col min="24" max="24" width="6.83203125" style="0" customWidth="1"/>
    <col min="25" max="25" width="0.4921875" style="0" customWidth="1"/>
    <col min="26" max="27" width="5.83203125" style="0" customWidth="1"/>
    <col min="28" max="28" width="6.83203125" style="0" customWidth="1"/>
    <col min="29" max="29" width="12" style="78" customWidth="1"/>
  </cols>
  <sheetData>
    <row r="1" spans="1:29" s="4" customFormat="1" ht="19.5" customHeight="1" thickBot="1">
      <c r="A1" s="48"/>
      <c r="B1" s="105" t="s">
        <v>11</v>
      </c>
      <c r="C1" s="106"/>
      <c r="D1" s="106"/>
      <c r="E1" s="2"/>
      <c r="F1" s="110" t="s">
        <v>12</v>
      </c>
      <c r="G1" s="111"/>
      <c r="H1" s="111"/>
      <c r="I1" s="2"/>
      <c r="J1" s="112" t="s">
        <v>10</v>
      </c>
      <c r="K1" s="113"/>
      <c r="L1" s="113"/>
      <c r="M1" s="2"/>
      <c r="N1" s="117" t="s">
        <v>37</v>
      </c>
      <c r="O1" s="118"/>
      <c r="P1" s="118"/>
      <c r="Q1" s="3"/>
      <c r="R1" s="114" t="s">
        <v>13</v>
      </c>
      <c r="S1" s="115"/>
      <c r="T1" s="116"/>
      <c r="U1" s="3"/>
      <c r="V1" s="107" t="s">
        <v>14</v>
      </c>
      <c r="W1" s="108"/>
      <c r="X1" s="109"/>
      <c r="Y1" s="3"/>
      <c r="Z1" s="102" t="s">
        <v>15</v>
      </c>
      <c r="AA1" s="103"/>
      <c r="AB1" s="104"/>
      <c r="AC1" s="77" t="s">
        <v>16</v>
      </c>
    </row>
    <row r="2" spans="1:28" ht="13.5" customHeight="1" thickBot="1">
      <c r="A2" s="61" t="s">
        <v>0</v>
      </c>
      <c r="B2" s="55" t="s">
        <v>5</v>
      </c>
      <c r="C2" s="54" t="s">
        <v>6</v>
      </c>
      <c r="D2" s="53" t="s">
        <v>7</v>
      </c>
      <c r="E2" s="5"/>
      <c r="F2" s="55" t="s">
        <v>5</v>
      </c>
      <c r="G2" s="54" t="s">
        <v>6</v>
      </c>
      <c r="H2" s="53" t="s">
        <v>7</v>
      </c>
      <c r="I2" s="5"/>
      <c r="J2" s="56" t="s">
        <v>5</v>
      </c>
      <c r="K2" s="54" t="s">
        <v>6</v>
      </c>
      <c r="L2" s="53" t="s">
        <v>7</v>
      </c>
      <c r="M2" s="5"/>
      <c r="N2" s="56" t="s">
        <v>5</v>
      </c>
      <c r="O2" s="54" t="s">
        <v>6</v>
      </c>
      <c r="P2" s="53" t="s">
        <v>7</v>
      </c>
      <c r="Q2" s="6"/>
      <c r="R2" s="55" t="s">
        <v>5</v>
      </c>
      <c r="S2" s="54" t="s">
        <v>6</v>
      </c>
      <c r="T2" s="53" t="s">
        <v>7</v>
      </c>
      <c r="U2" s="6"/>
      <c r="V2" s="55" t="s">
        <v>5</v>
      </c>
      <c r="W2" s="54" t="s">
        <v>6</v>
      </c>
      <c r="X2" s="63" t="s">
        <v>7</v>
      </c>
      <c r="Y2" s="6"/>
      <c r="Z2" s="55" t="s">
        <v>5</v>
      </c>
      <c r="AA2" s="54" t="s">
        <v>6</v>
      </c>
      <c r="AB2" s="53" t="s">
        <v>7</v>
      </c>
    </row>
    <row r="3" spans="1:29" ht="11.25" customHeight="1">
      <c r="A3" s="18">
        <v>40575</v>
      </c>
      <c r="B3" s="9">
        <v>-2.6</v>
      </c>
      <c r="C3" s="9">
        <v>-0.4</v>
      </c>
      <c r="D3" s="49">
        <f aca="true" t="shared" si="0" ref="D3:D30">IF(C3="","",AVERAGE(B3:C3))</f>
        <v>-1.5</v>
      </c>
      <c r="E3" s="29"/>
      <c r="F3" s="64">
        <v>-2.7</v>
      </c>
      <c r="G3" s="64">
        <v>-0.5</v>
      </c>
      <c r="H3" s="65">
        <f aca="true" t="shared" si="1" ref="H3:H30">IF(G3="","",AVERAGE(F3:G3))</f>
        <v>-1.6</v>
      </c>
      <c r="I3" s="29"/>
      <c r="J3" s="8">
        <v>-2.7</v>
      </c>
      <c r="K3" s="9">
        <v>-0.4</v>
      </c>
      <c r="L3" s="49">
        <f aca="true" t="shared" si="2" ref="L3:L30">IF(K3="","",AVERAGE(J3:K3))</f>
        <v>-1.55</v>
      </c>
      <c r="M3" s="29"/>
      <c r="N3" s="8">
        <v>-2.7</v>
      </c>
      <c r="O3" s="9">
        <v>-0.4</v>
      </c>
      <c r="P3" s="49">
        <f aca="true" t="shared" si="3" ref="P3:P30">IF(O3="","",AVERAGE(N3:O3))</f>
        <v>-1.55</v>
      </c>
      <c r="Q3" s="6"/>
      <c r="R3" s="7">
        <f aca="true" t="shared" si="4" ref="R3:R30">IF(N3="","",B3-N3)</f>
        <v>0.10000000000000009</v>
      </c>
      <c r="S3" s="7">
        <f aca="true" t="shared" si="5" ref="S3:S30">IF(O3="","",C3-O3)</f>
        <v>0</v>
      </c>
      <c r="T3" s="11">
        <f aca="true" t="shared" si="6" ref="T3:T30">IF(P3="","",D3-P3)</f>
        <v>0.050000000000000044</v>
      </c>
      <c r="U3" s="6"/>
      <c r="V3" s="66">
        <f aca="true" t="shared" si="7" ref="V3:V30">IF(N3="","",F3-N3)</f>
        <v>0</v>
      </c>
      <c r="W3" s="66">
        <f aca="true" t="shared" si="8" ref="W3:W30">IF(O3="","",G3-O3)</f>
        <v>-0.09999999999999998</v>
      </c>
      <c r="X3" s="69">
        <f aca="true" t="shared" si="9" ref="X3:X30">IF(P3="","",H3-P3)</f>
        <v>-0.050000000000000044</v>
      </c>
      <c r="Y3" s="6"/>
      <c r="Z3" s="66">
        <f aca="true" t="shared" si="10" ref="Z3:Z30">IF(N3="","",J3-N3)</f>
        <v>0</v>
      </c>
      <c r="AA3" s="66">
        <f aca="true" t="shared" si="11" ref="AA3:AA30">IF(O3="","",K3-O3)</f>
        <v>0</v>
      </c>
      <c r="AB3" s="69">
        <f aca="true" t="shared" si="12" ref="AB3:AB30">IF(P3="","",L3-P3)</f>
        <v>0</v>
      </c>
      <c r="AC3" s="78" t="s">
        <v>20</v>
      </c>
    </row>
    <row r="4" spans="1:29" ht="11.25" customHeight="1">
      <c r="A4" s="18">
        <v>40576</v>
      </c>
      <c r="B4" s="9">
        <v>-1.1</v>
      </c>
      <c r="C4" s="9">
        <v>7.8</v>
      </c>
      <c r="D4" s="49">
        <f t="shared" si="0"/>
        <v>3.3499999999999996</v>
      </c>
      <c r="E4" s="29"/>
      <c r="F4" s="64">
        <v>-1.4</v>
      </c>
      <c r="G4" s="64">
        <v>7.8</v>
      </c>
      <c r="H4" s="67">
        <f t="shared" si="1"/>
        <v>3.2</v>
      </c>
      <c r="I4" s="29"/>
      <c r="J4" s="8">
        <v>-1.2</v>
      </c>
      <c r="K4" s="9">
        <v>7.8</v>
      </c>
      <c r="L4" s="49">
        <f t="shared" si="2"/>
        <v>3.3</v>
      </c>
      <c r="M4" s="29"/>
      <c r="N4" s="8">
        <v>-1.2</v>
      </c>
      <c r="O4" s="9">
        <v>7.8</v>
      </c>
      <c r="P4" s="49">
        <f t="shared" si="3"/>
        <v>3.3</v>
      </c>
      <c r="Q4" s="6"/>
      <c r="R4" s="10">
        <f t="shared" si="4"/>
        <v>0.09999999999999987</v>
      </c>
      <c r="S4" s="10">
        <f t="shared" si="5"/>
        <v>0</v>
      </c>
      <c r="T4" s="12">
        <f t="shared" si="6"/>
        <v>0.04999999999999982</v>
      </c>
      <c r="U4" s="6"/>
      <c r="V4" s="26">
        <f t="shared" si="7"/>
        <v>-0.19999999999999996</v>
      </c>
      <c r="W4" s="26">
        <f t="shared" si="8"/>
        <v>0</v>
      </c>
      <c r="X4" s="27">
        <f t="shared" si="9"/>
        <v>-0.09999999999999964</v>
      </c>
      <c r="Y4" s="6"/>
      <c r="Z4" s="26">
        <f t="shared" si="10"/>
        <v>0</v>
      </c>
      <c r="AA4" s="26">
        <f t="shared" si="11"/>
        <v>0</v>
      </c>
      <c r="AB4" s="27">
        <f t="shared" si="12"/>
        <v>0</v>
      </c>
      <c r="AC4" s="78" t="s">
        <v>21</v>
      </c>
    </row>
    <row r="5" spans="1:29" ht="11.25" customHeight="1">
      <c r="A5" s="13">
        <v>40577</v>
      </c>
      <c r="B5" s="10">
        <v>4.1</v>
      </c>
      <c r="C5" s="10">
        <v>10.8</v>
      </c>
      <c r="D5" s="49">
        <f t="shared" si="0"/>
        <v>7.45</v>
      </c>
      <c r="E5" s="29"/>
      <c r="F5" s="26">
        <v>4.2</v>
      </c>
      <c r="G5" s="26">
        <v>10.7</v>
      </c>
      <c r="H5" s="67">
        <f t="shared" si="1"/>
        <v>7.449999999999999</v>
      </c>
      <c r="I5" s="29"/>
      <c r="J5" s="10">
        <v>4.2</v>
      </c>
      <c r="K5" s="10">
        <v>10.8</v>
      </c>
      <c r="L5" s="49">
        <f t="shared" si="2"/>
        <v>7.5</v>
      </c>
      <c r="M5" s="29"/>
      <c r="N5" s="10">
        <v>4.2</v>
      </c>
      <c r="O5" s="10">
        <v>10.7</v>
      </c>
      <c r="P5" s="49">
        <f t="shared" si="3"/>
        <v>7.449999999999999</v>
      </c>
      <c r="Q5" s="6"/>
      <c r="R5" s="10">
        <f t="shared" si="4"/>
        <v>-0.10000000000000053</v>
      </c>
      <c r="S5" s="10">
        <f t="shared" si="5"/>
        <v>0.10000000000000142</v>
      </c>
      <c r="T5" s="12">
        <f t="shared" si="6"/>
        <v>8.881784197001252E-16</v>
      </c>
      <c r="U5" s="6"/>
      <c r="V5" s="26">
        <f t="shared" si="7"/>
        <v>0</v>
      </c>
      <c r="W5" s="26">
        <f t="shared" si="8"/>
        <v>0</v>
      </c>
      <c r="X5" s="27">
        <f t="shared" si="9"/>
        <v>0</v>
      </c>
      <c r="Y5" s="6"/>
      <c r="Z5" s="26">
        <f t="shared" si="10"/>
        <v>0</v>
      </c>
      <c r="AA5" s="26">
        <f t="shared" si="11"/>
        <v>0.10000000000000142</v>
      </c>
      <c r="AB5" s="27">
        <f t="shared" si="12"/>
        <v>0.05000000000000071</v>
      </c>
      <c r="AC5" s="78" t="s">
        <v>30</v>
      </c>
    </row>
    <row r="6" spans="1:29" ht="11.25" customHeight="1">
      <c r="A6" s="18">
        <v>40578</v>
      </c>
      <c r="B6" s="9">
        <v>3.8</v>
      </c>
      <c r="C6" s="9">
        <v>11.7</v>
      </c>
      <c r="D6" s="49">
        <f t="shared" si="0"/>
        <v>7.75</v>
      </c>
      <c r="E6" s="29"/>
      <c r="F6" s="64">
        <v>3.7</v>
      </c>
      <c r="G6" s="64">
        <v>11.6</v>
      </c>
      <c r="H6" s="67">
        <f t="shared" si="1"/>
        <v>7.65</v>
      </c>
      <c r="I6" s="29"/>
      <c r="J6" s="8">
        <v>3.6</v>
      </c>
      <c r="K6" s="9">
        <v>11.7</v>
      </c>
      <c r="L6" s="49">
        <f t="shared" si="2"/>
        <v>7.6499999999999995</v>
      </c>
      <c r="M6" s="29"/>
      <c r="N6" s="8">
        <v>3.7</v>
      </c>
      <c r="O6" s="9">
        <v>11.7</v>
      </c>
      <c r="P6" s="49">
        <f t="shared" si="3"/>
        <v>7.699999999999999</v>
      </c>
      <c r="Q6" s="6"/>
      <c r="R6" s="10">
        <f t="shared" si="4"/>
        <v>0.09999999999999964</v>
      </c>
      <c r="S6" s="10">
        <f t="shared" si="5"/>
        <v>0</v>
      </c>
      <c r="T6" s="12">
        <f t="shared" si="6"/>
        <v>0.05000000000000071</v>
      </c>
      <c r="U6" s="6"/>
      <c r="V6" s="26">
        <f t="shared" si="7"/>
        <v>0</v>
      </c>
      <c r="W6" s="26">
        <f t="shared" si="8"/>
        <v>-0.09999999999999964</v>
      </c>
      <c r="X6" s="27">
        <f t="shared" si="9"/>
        <v>-0.049999999999998934</v>
      </c>
      <c r="Y6" s="6"/>
      <c r="Z6" s="26">
        <f t="shared" si="10"/>
        <v>-0.10000000000000009</v>
      </c>
      <c r="AA6" s="26">
        <f t="shared" si="11"/>
        <v>0</v>
      </c>
      <c r="AB6" s="27">
        <f t="shared" si="12"/>
        <v>-0.04999999999999982</v>
      </c>
      <c r="AC6" s="78" t="s">
        <v>30</v>
      </c>
    </row>
    <row r="7" spans="1:29" ht="11.25" customHeight="1">
      <c r="A7" s="13">
        <v>40579</v>
      </c>
      <c r="B7" s="10">
        <v>8.7</v>
      </c>
      <c r="C7" s="10">
        <v>12.1</v>
      </c>
      <c r="D7" s="49">
        <f t="shared" si="0"/>
        <v>10.399999999999999</v>
      </c>
      <c r="E7" s="29"/>
      <c r="F7" s="26">
        <v>8.5</v>
      </c>
      <c r="G7" s="26">
        <v>12.2</v>
      </c>
      <c r="H7" s="68">
        <f t="shared" si="1"/>
        <v>10.35</v>
      </c>
      <c r="I7" s="29"/>
      <c r="J7" s="10">
        <v>8.4</v>
      </c>
      <c r="K7" s="10">
        <v>12.1</v>
      </c>
      <c r="L7" s="49">
        <f t="shared" si="2"/>
        <v>10.25</v>
      </c>
      <c r="M7" s="29"/>
      <c r="N7" s="10">
        <v>8.4</v>
      </c>
      <c r="O7" s="10">
        <v>12</v>
      </c>
      <c r="P7" s="49">
        <f t="shared" si="3"/>
        <v>10.2</v>
      </c>
      <c r="Q7" s="6"/>
      <c r="R7" s="10">
        <f t="shared" si="4"/>
        <v>0.29999999999999893</v>
      </c>
      <c r="S7" s="10">
        <f t="shared" si="5"/>
        <v>0.09999999999999964</v>
      </c>
      <c r="T7" s="12">
        <f t="shared" si="6"/>
        <v>0.1999999999999993</v>
      </c>
      <c r="U7" s="6"/>
      <c r="V7" s="26">
        <f t="shared" si="7"/>
        <v>0.09999999999999964</v>
      </c>
      <c r="W7" s="26">
        <f t="shared" si="8"/>
        <v>0.1999999999999993</v>
      </c>
      <c r="X7" s="27">
        <f t="shared" si="9"/>
        <v>0.15000000000000036</v>
      </c>
      <c r="Y7" s="6"/>
      <c r="Z7" s="26">
        <f t="shared" si="10"/>
        <v>0</v>
      </c>
      <c r="AA7" s="26">
        <f t="shared" si="11"/>
        <v>0.09999999999999964</v>
      </c>
      <c r="AB7" s="27">
        <f t="shared" si="12"/>
        <v>0.05000000000000071</v>
      </c>
      <c r="AC7" s="78" t="s">
        <v>30</v>
      </c>
    </row>
    <row r="8" spans="1:29" ht="11.25" customHeight="1">
      <c r="A8" s="18">
        <v>40580</v>
      </c>
      <c r="B8" s="9">
        <v>4.1</v>
      </c>
      <c r="C8" s="9">
        <v>12.5</v>
      </c>
      <c r="D8" s="49">
        <f t="shared" si="0"/>
        <v>8.3</v>
      </c>
      <c r="E8" s="29"/>
      <c r="F8" s="64">
        <v>4.1</v>
      </c>
      <c r="G8" s="64">
        <v>12.8</v>
      </c>
      <c r="H8" s="67">
        <f t="shared" si="1"/>
        <v>8.45</v>
      </c>
      <c r="I8" s="29"/>
      <c r="J8" s="8">
        <v>3.9</v>
      </c>
      <c r="K8" s="9">
        <v>11.8</v>
      </c>
      <c r="L8" s="49">
        <f t="shared" si="2"/>
        <v>7.8500000000000005</v>
      </c>
      <c r="M8" s="29"/>
      <c r="N8" s="8">
        <v>3.9</v>
      </c>
      <c r="O8" s="9">
        <v>11.7</v>
      </c>
      <c r="P8" s="49">
        <f t="shared" si="3"/>
        <v>7.8</v>
      </c>
      <c r="Q8" s="6"/>
      <c r="R8" s="10">
        <f t="shared" si="4"/>
        <v>0.19999999999999973</v>
      </c>
      <c r="S8" s="10">
        <f t="shared" si="5"/>
        <v>0.8000000000000007</v>
      </c>
      <c r="T8" s="12">
        <f t="shared" si="6"/>
        <v>0.5000000000000009</v>
      </c>
      <c r="U8" s="6"/>
      <c r="V8" s="26">
        <f t="shared" si="7"/>
        <v>0.19999999999999973</v>
      </c>
      <c r="W8" s="26">
        <f t="shared" si="8"/>
        <v>1.1000000000000014</v>
      </c>
      <c r="X8" s="27">
        <f t="shared" si="9"/>
        <v>0.6499999999999995</v>
      </c>
      <c r="Y8" s="6"/>
      <c r="Z8" s="26">
        <f t="shared" si="10"/>
        <v>0</v>
      </c>
      <c r="AA8" s="26">
        <f t="shared" si="11"/>
        <v>0.10000000000000142</v>
      </c>
      <c r="AB8" s="27">
        <f t="shared" si="12"/>
        <v>0.05000000000000071</v>
      </c>
      <c r="AC8" s="78" t="s">
        <v>31</v>
      </c>
    </row>
    <row r="9" spans="1:29" ht="11.25" customHeight="1">
      <c r="A9" s="13">
        <v>40581</v>
      </c>
      <c r="B9" s="10">
        <v>-2.2</v>
      </c>
      <c r="C9" s="10">
        <v>13.9</v>
      </c>
      <c r="D9" s="49">
        <f t="shared" si="0"/>
        <v>5.85</v>
      </c>
      <c r="E9" s="29"/>
      <c r="F9" s="26">
        <v>-2.3</v>
      </c>
      <c r="G9" s="26">
        <v>14.2</v>
      </c>
      <c r="H9" s="67">
        <f t="shared" si="1"/>
        <v>5.949999999999999</v>
      </c>
      <c r="I9" s="29"/>
      <c r="J9" s="10">
        <v>-2.7</v>
      </c>
      <c r="K9" s="10">
        <v>13</v>
      </c>
      <c r="L9" s="49">
        <f t="shared" si="2"/>
        <v>5.15</v>
      </c>
      <c r="M9" s="29"/>
      <c r="N9" s="10">
        <v>-2.7</v>
      </c>
      <c r="O9" s="10">
        <v>12.9</v>
      </c>
      <c r="P9" s="49">
        <f t="shared" si="3"/>
        <v>5.1</v>
      </c>
      <c r="Q9" s="6"/>
      <c r="R9" s="10">
        <f t="shared" si="4"/>
        <v>0.5</v>
      </c>
      <c r="S9" s="10">
        <f t="shared" si="5"/>
        <v>1</v>
      </c>
      <c r="T9" s="12">
        <f t="shared" si="6"/>
        <v>0.75</v>
      </c>
      <c r="U9" s="6"/>
      <c r="V9" s="26">
        <f t="shared" si="7"/>
        <v>0.40000000000000036</v>
      </c>
      <c r="W9" s="26">
        <f t="shared" si="8"/>
        <v>1.299999999999999</v>
      </c>
      <c r="X9" s="27">
        <f t="shared" si="9"/>
        <v>0.8499999999999996</v>
      </c>
      <c r="Y9" s="6"/>
      <c r="Z9" s="26">
        <f t="shared" si="10"/>
        <v>0</v>
      </c>
      <c r="AA9" s="26">
        <f t="shared" si="11"/>
        <v>0.09999999999999964</v>
      </c>
      <c r="AB9" s="27">
        <f t="shared" si="12"/>
        <v>0.05000000000000071</v>
      </c>
      <c r="AC9" s="78" t="s">
        <v>30</v>
      </c>
    </row>
    <row r="10" spans="1:29" ht="11.25" customHeight="1">
      <c r="A10" s="18">
        <v>40582</v>
      </c>
      <c r="B10" s="9">
        <v>1.4</v>
      </c>
      <c r="C10" s="9">
        <v>13.6</v>
      </c>
      <c r="D10" s="49">
        <f t="shared" si="0"/>
        <v>7.5</v>
      </c>
      <c r="E10" s="29"/>
      <c r="F10" s="64">
        <v>1.3</v>
      </c>
      <c r="G10" s="64">
        <v>13.8</v>
      </c>
      <c r="H10" s="67">
        <f t="shared" si="1"/>
        <v>7.550000000000001</v>
      </c>
      <c r="I10" s="29"/>
      <c r="J10" s="8">
        <v>1.3</v>
      </c>
      <c r="K10" s="9">
        <v>12.9</v>
      </c>
      <c r="L10" s="49">
        <f t="shared" si="2"/>
        <v>7.1000000000000005</v>
      </c>
      <c r="M10" s="29"/>
      <c r="N10" s="8">
        <v>1.3</v>
      </c>
      <c r="O10" s="9">
        <v>12.9</v>
      </c>
      <c r="P10" s="49">
        <f t="shared" si="3"/>
        <v>7.1000000000000005</v>
      </c>
      <c r="Q10" s="6"/>
      <c r="R10" s="10">
        <f t="shared" si="4"/>
        <v>0.09999999999999987</v>
      </c>
      <c r="S10" s="10">
        <f t="shared" si="5"/>
        <v>0.6999999999999993</v>
      </c>
      <c r="T10" s="12">
        <f t="shared" si="6"/>
        <v>0.39999999999999947</v>
      </c>
      <c r="U10" s="6"/>
      <c r="V10" s="26">
        <f t="shared" si="7"/>
        <v>0</v>
      </c>
      <c r="W10" s="26">
        <f t="shared" si="8"/>
        <v>0.9000000000000004</v>
      </c>
      <c r="X10" s="27">
        <f t="shared" si="9"/>
        <v>0.4500000000000002</v>
      </c>
      <c r="Y10" s="6"/>
      <c r="Z10" s="26">
        <f t="shared" si="10"/>
        <v>0</v>
      </c>
      <c r="AA10" s="26">
        <f t="shared" si="11"/>
        <v>0</v>
      </c>
      <c r="AB10" s="27">
        <f t="shared" si="12"/>
        <v>0</v>
      </c>
      <c r="AC10" s="78" t="s">
        <v>29</v>
      </c>
    </row>
    <row r="11" spans="1:29" ht="11.25" customHeight="1">
      <c r="A11" s="13">
        <v>40583</v>
      </c>
      <c r="B11" s="10">
        <v>0.8</v>
      </c>
      <c r="C11" s="10">
        <v>15.9</v>
      </c>
      <c r="D11" s="49">
        <f t="shared" si="0"/>
        <v>8.35</v>
      </c>
      <c r="E11" s="29"/>
      <c r="F11" s="26">
        <v>0.6</v>
      </c>
      <c r="G11" s="26">
        <v>16</v>
      </c>
      <c r="H11" s="67">
        <f t="shared" si="1"/>
        <v>8.3</v>
      </c>
      <c r="I11" s="29"/>
      <c r="J11" s="10">
        <v>0.5</v>
      </c>
      <c r="K11" s="10">
        <v>14.8</v>
      </c>
      <c r="L11" s="49">
        <f t="shared" si="2"/>
        <v>7.65</v>
      </c>
      <c r="M11" s="29"/>
      <c r="N11" s="10">
        <v>0.6</v>
      </c>
      <c r="O11" s="10">
        <v>14.7</v>
      </c>
      <c r="P11" s="49">
        <f t="shared" si="3"/>
        <v>7.6499999999999995</v>
      </c>
      <c r="Q11" s="6"/>
      <c r="R11" s="10">
        <f t="shared" si="4"/>
        <v>0.20000000000000007</v>
      </c>
      <c r="S11" s="10">
        <f t="shared" si="5"/>
        <v>1.200000000000001</v>
      </c>
      <c r="T11" s="12">
        <f t="shared" si="6"/>
        <v>0.7000000000000002</v>
      </c>
      <c r="U11" s="6"/>
      <c r="V11" s="26">
        <f t="shared" si="7"/>
        <v>0</v>
      </c>
      <c r="W11" s="26">
        <f t="shared" si="8"/>
        <v>1.3000000000000007</v>
      </c>
      <c r="X11" s="27">
        <f t="shared" si="9"/>
        <v>0.6500000000000012</v>
      </c>
      <c r="Y11" s="6"/>
      <c r="Z11" s="26">
        <f t="shared" si="10"/>
        <v>-0.09999999999999998</v>
      </c>
      <c r="AA11" s="26">
        <f t="shared" si="11"/>
        <v>0.10000000000000142</v>
      </c>
      <c r="AB11" s="27">
        <f t="shared" si="12"/>
        <v>8.881784197001252E-16</v>
      </c>
      <c r="AC11" s="78" t="s">
        <v>21</v>
      </c>
    </row>
    <row r="12" spans="1:29" ht="11.25" customHeight="1" thickBot="1">
      <c r="A12" s="14">
        <v>40584</v>
      </c>
      <c r="B12" s="16">
        <v>3.4</v>
      </c>
      <c r="C12" s="16">
        <v>18.6</v>
      </c>
      <c r="D12" s="76">
        <f t="shared" si="0"/>
        <v>11</v>
      </c>
      <c r="E12" s="29"/>
      <c r="F12" s="16">
        <v>3.3</v>
      </c>
      <c r="G12" s="16">
        <v>18.8</v>
      </c>
      <c r="H12" s="50">
        <f t="shared" si="1"/>
        <v>11.05</v>
      </c>
      <c r="I12" s="29"/>
      <c r="J12" s="16">
        <v>3.2</v>
      </c>
      <c r="K12" s="16">
        <v>17.3</v>
      </c>
      <c r="L12" s="50">
        <f t="shared" si="2"/>
        <v>10.25</v>
      </c>
      <c r="M12" s="29"/>
      <c r="N12" s="16">
        <v>3.3</v>
      </c>
      <c r="O12" s="16">
        <v>17.2</v>
      </c>
      <c r="P12" s="50">
        <f t="shared" si="3"/>
        <v>10.25</v>
      </c>
      <c r="Q12" s="6"/>
      <c r="R12" s="16">
        <f t="shared" si="4"/>
        <v>0.10000000000000009</v>
      </c>
      <c r="S12" s="16">
        <f t="shared" si="5"/>
        <v>1.4000000000000021</v>
      </c>
      <c r="T12" s="17">
        <f t="shared" si="6"/>
        <v>0.75</v>
      </c>
      <c r="U12" s="6"/>
      <c r="V12" s="70">
        <f t="shared" si="7"/>
        <v>0</v>
      </c>
      <c r="W12" s="70">
        <f t="shared" si="8"/>
        <v>1.6000000000000014</v>
      </c>
      <c r="X12" s="71">
        <f t="shared" si="9"/>
        <v>0.8000000000000007</v>
      </c>
      <c r="Y12" s="6"/>
      <c r="Z12" s="70">
        <f t="shared" si="10"/>
        <v>-0.09999999999999964</v>
      </c>
      <c r="AA12" s="70">
        <f t="shared" si="11"/>
        <v>0.10000000000000142</v>
      </c>
      <c r="AB12" s="71">
        <f t="shared" si="12"/>
        <v>0</v>
      </c>
      <c r="AC12" s="78" t="s">
        <v>25</v>
      </c>
    </row>
    <row r="13" spans="1:29" ht="11.25" customHeight="1">
      <c r="A13" s="57">
        <v>40585</v>
      </c>
      <c r="B13" s="9">
        <v>0.3</v>
      </c>
      <c r="C13" s="9">
        <v>16.5</v>
      </c>
      <c r="D13" s="49">
        <f t="shared" si="0"/>
        <v>8.4</v>
      </c>
      <c r="E13" s="29"/>
      <c r="F13" s="9">
        <v>0.1</v>
      </c>
      <c r="G13" s="9">
        <v>16.6</v>
      </c>
      <c r="H13" s="51">
        <f t="shared" si="1"/>
        <v>8.350000000000001</v>
      </c>
      <c r="I13" s="29"/>
      <c r="J13" s="9">
        <v>-0.2</v>
      </c>
      <c r="K13" s="9">
        <v>15.2</v>
      </c>
      <c r="L13" s="51">
        <f t="shared" si="2"/>
        <v>7.5</v>
      </c>
      <c r="M13" s="29"/>
      <c r="N13" s="9">
        <v>-0.1</v>
      </c>
      <c r="O13" s="9">
        <v>15.2</v>
      </c>
      <c r="P13" s="51">
        <f t="shared" si="3"/>
        <v>7.55</v>
      </c>
      <c r="Q13" s="6"/>
      <c r="R13" s="7">
        <f t="shared" si="4"/>
        <v>0.4</v>
      </c>
      <c r="S13" s="7">
        <f t="shared" si="5"/>
        <v>1.3000000000000007</v>
      </c>
      <c r="T13" s="11">
        <f t="shared" si="6"/>
        <v>0.8500000000000005</v>
      </c>
      <c r="U13" s="6"/>
      <c r="V13" s="66">
        <f t="shared" si="7"/>
        <v>0.2</v>
      </c>
      <c r="W13" s="66">
        <f t="shared" si="8"/>
        <v>1.4000000000000021</v>
      </c>
      <c r="X13" s="72">
        <f t="shared" si="9"/>
        <v>0.8000000000000016</v>
      </c>
      <c r="Y13" s="6"/>
      <c r="Z13" s="66">
        <f t="shared" si="10"/>
        <v>-0.1</v>
      </c>
      <c r="AA13" s="66">
        <f t="shared" si="11"/>
        <v>0</v>
      </c>
      <c r="AB13" s="69">
        <f t="shared" si="12"/>
        <v>-0.04999999999999982</v>
      </c>
      <c r="AC13" s="79" t="s">
        <v>20</v>
      </c>
    </row>
    <row r="14" spans="1:29" ht="11.25" customHeight="1">
      <c r="A14" s="28">
        <v>40586</v>
      </c>
      <c r="B14" s="10">
        <v>0.7</v>
      </c>
      <c r="C14" s="10">
        <v>12.6</v>
      </c>
      <c r="D14" s="49">
        <f t="shared" si="0"/>
        <v>6.6499999999999995</v>
      </c>
      <c r="E14" s="29"/>
      <c r="F14" s="10">
        <v>0.6</v>
      </c>
      <c r="G14" s="10">
        <v>12.6</v>
      </c>
      <c r="H14" s="49">
        <f t="shared" si="1"/>
        <v>6.6</v>
      </c>
      <c r="I14" s="29"/>
      <c r="J14" s="10">
        <v>0.2</v>
      </c>
      <c r="K14" s="10">
        <v>12.6</v>
      </c>
      <c r="L14" s="49">
        <f t="shared" si="2"/>
        <v>6.3999999999999995</v>
      </c>
      <c r="M14" s="29"/>
      <c r="N14" s="10">
        <v>0.3</v>
      </c>
      <c r="O14" s="10">
        <v>12.4</v>
      </c>
      <c r="P14" s="49">
        <f t="shared" si="3"/>
        <v>6.3500000000000005</v>
      </c>
      <c r="Q14" s="6"/>
      <c r="R14" s="10">
        <f t="shared" si="4"/>
        <v>0.39999999999999997</v>
      </c>
      <c r="S14" s="10">
        <f t="shared" si="5"/>
        <v>0.1999999999999993</v>
      </c>
      <c r="T14" s="12">
        <f t="shared" si="6"/>
        <v>0.29999999999999893</v>
      </c>
      <c r="U14" s="6"/>
      <c r="V14" s="26">
        <f t="shared" si="7"/>
        <v>0.3</v>
      </c>
      <c r="W14" s="26">
        <f t="shared" si="8"/>
        <v>0.1999999999999993</v>
      </c>
      <c r="X14" s="73">
        <f t="shared" si="9"/>
        <v>0.2499999999999991</v>
      </c>
      <c r="Y14" s="6"/>
      <c r="Z14" s="26">
        <f t="shared" si="10"/>
        <v>-0.09999999999999998</v>
      </c>
      <c r="AA14" s="26">
        <f t="shared" si="11"/>
        <v>0.1999999999999993</v>
      </c>
      <c r="AB14" s="27">
        <f t="shared" si="12"/>
        <v>0.049999999999998934</v>
      </c>
      <c r="AC14" s="78" t="s">
        <v>23</v>
      </c>
    </row>
    <row r="15" spans="1:29" ht="11.25" customHeight="1">
      <c r="A15" s="28">
        <v>40587</v>
      </c>
      <c r="B15" s="10">
        <v>3.2</v>
      </c>
      <c r="C15" s="10">
        <v>12.3</v>
      </c>
      <c r="D15" s="49">
        <f t="shared" si="0"/>
        <v>7.75</v>
      </c>
      <c r="E15" s="29"/>
      <c r="F15" s="10">
        <v>3.1</v>
      </c>
      <c r="G15" s="10">
        <v>12.3</v>
      </c>
      <c r="H15" s="49">
        <f t="shared" si="1"/>
        <v>7.7</v>
      </c>
      <c r="I15" s="29"/>
      <c r="J15" s="10">
        <v>3.1</v>
      </c>
      <c r="K15" s="10">
        <v>12.3</v>
      </c>
      <c r="L15" s="49">
        <f t="shared" si="2"/>
        <v>7.7</v>
      </c>
      <c r="M15" s="29"/>
      <c r="N15" s="10">
        <v>3.1</v>
      </c>
      <c r="O15" s="10">
        <v>12.2</v>
      </c>
      <c r="P15" s="49">
        <f t="shared" si="3"/>
        <v>7.6499999999999995</v>
      </c>
      <c r="Q15" s="6"/>
      <c r="R15" s="10">
        <f t="shared" si="4"/>
        <v>0.10000000000000009</v>
      </c>
      <c r="S15" s="10">
        <f t="shared" si="5"/>
        <v>0.10000000000000142</v>
      </c>
      <c r="T15" s="12">
        <f t="shared" si="6"/>
        <v>0.10000000000000053</v>
      </c>
      <c r="U15" s="6"/>
      <c r="V15" s="26">
        <f t="shared" si="7"/>
        <v>0</v>
      </c>
      <c r="W15" s="26">
        <f t="shared" si="8"/>
        <v>0.10000000000000142</v>
      </c>
      <c r="X15" s="73">
        <f t="shared" si="9"/>
        <v>0.05000000000000071</v>
      </c>
      <c r="Y15" s="6"/>
      <c r="Z15" s="26">
        <f t="shared" si="10"/>
        <v>0</v>
      </c>
      <c r="AA15" s="26">
        <f t="shared" si="11"/>
        <v>0.10000000000000142</v>
      </c>
      <c r="AB15" s="27">
        <f t="shared" si="12"/>
        <v>0.05000000000000071</v>
      </c>
      <c r="AC15" s="78" t="s">
        <v>20</v>
      </c>
    </row>
    <row r="16" spans="1:29" ht="11.25" customHeight="1">
      <c r="A16" s="28">
        <v>40588</v>
      </c>
      <c r="B16" s="10">
        <v>3.8</v>
      </c>
      <c r="C16" s="10">
        <v>12.2</v>
      </c>
      <c r="D16" s="49">
        <f t="shared" si="0"/>
        <v>8</v>
      </c>
      <c r="E16" s="29"/>
      <c r="F16" s="10">
        <v>3.7</v>
      </c>
      <c r="G16" s="10">
        <v>12.3</v>
      </c>
      <c r="H16" s="49">
        <f t="shared" si="1"/>
        <v>8</v>
      </c>
      <c r="I16" s="29"/>
      <c r="J16" s="10">
        <v>3.5</v>
      </c>
      <c r="K16" s="10">
        <v>11.8</v>
      </c>
      <c r="L16" s="49">
        <f t="shared" si="2"/>
        <v>7.65</v>
      </c>
      <c r="M16" s="29"/>
      <c r="N16" s="10">
        <v>3.6</v>
      </c>
      <c r="O16" s="10">
        <v>11.6</v>
      </c>
      <c r="P16" s="49">
        <f t="shared" si="3"/>
        <v>7.6</v>
      </c>
      <c r="Q16" s="6"/>
      <c r="R16" s="10">
        <f t="shared" si="4"/>
        <v>0.19999999999999973</v>
      </c>
      <c r="S16" s="10">
        <f t="shared" si="5"/>
        <v>0.5999999999999996</v>
      </c>
      <c r="T16" s="12">
        <f t="shared" si="6"/>
        <v>0.40000000000000036</v>
      </c>
      <c r="U16" s="6"/>
      <c r="V16" s="26">
        <f t="shared" si="7"/>
        <v>0.10000000000000009</v>
      </c>
      <c r="W16" s="26">
        <f t="shared" si="8"/>
        <v>0.7000000000000011</v>
      </c>
      <c r="X16" s="73">
        <f t="shared" si="9"/>
        <v>0.40000000000000036</v>
      </c>
      <c r="Y16" s="6"/>
      <c r="Z16" s="26">
        <f t="shared" si="10"/>
        <v>-0.10000000000000009</v>
      </c>
      <c r="AA16" s="26">
        <f t="shared" si="11"/>
        <v>0.20000000000000107</v>
      </c>
      <c r="AB16" s="27">
        <f t="shared" si="12"/>
        <v>0.05000000000000071</v>
      </c>
      <c r="AC16" s="78" t="s">
        <v>25</v>
      </c>
    </row>
    <row r="17" spans="1:29" ht="11.25" customHeight="1">
      <c r="A17" s="28">
        <v>40589</v>
      </c>
      <c r="B17" s="10">
        <v>4.8</v>
      </c>
      <c r="C17" s="10">
        <v>13.3</v>
      </c>
      <c r="D17" s="49">
        <f t="shared" si="0"/>
        <v>9.05</v>
      </c>
      <c r="E17" s="29"/>
      <c r="F17" s="10">
        <v>4.7</v>
      </c>
      <c r="G17" s="10">
        <v>13.4</v>
      </c>
      <c r="H17" s="49">
        <f t="shared" si="1"/>
        <v>9.05</v>
      </c>
      <c r="I17" s="29"/>
      <c r="J17" s="10">
        <v>4.7</v>
      </c>
      <c r="K17" s="10">
        <v>13.1</v>
      </c>
      <c r="L17" s="49">
        <f t="shared" si="2"/>
        <v>8.9</v>
      </c>
      <c r="M17" s="29"/>
      <c r="N17" s="10">
        <v>4.8</v>
      </c>
      <c r="O17" s="10">
        <v>13.1</v>
      </c>
      <c r="P17" s="49">
        <f t="shared" si="3"/>
        <v>8.95</v>
      </c>
      <c r="Q17" s="6"/>
      <c r="R17" s="10">
        <f t="shared" si="4"/>
        <v>0</v>
      </c>
      <c r="S17" s="10">
        <f t="shared" si="5"/>
        <v>0.20000000000000107</v>
      </c>
      <c r="T17" s="12">
        <f t="shared" si="6"/>
        <v>0.10000000000000142</v>
      </c>
      <c r="U17" s="6"/>
      <c r="V17" s="26">
        <f t="shared" si="7"/>
        <v>-0.09999999999999964</v>
      </c>
      <c r="W17" s="26">
        <f t="shared" si="8"/>
        <v>0.3000000000000007</v>
      </c>
      <c r="X17" s="73">
        <f t="shared" si="9"/>
        <v>0.10000000000000142</v>
      </c>
      <c r="Y17" s="6"/>
      <c r="Z17" s="26">
        <f t="shared" si="10"/>
        <v>-0.09999999999999964</v>
      </c>
      <c r="AA17" s="26">
        <f t="shared" si="11"/>
        <v>0</v>
      </c>
      <c r="AB17" s="27">
        <f t="shared" si="12"/>
        <v>-0.049999999999998934</v>
      </c>
      <c r="AC17" s="78" t="s">
        <v>30</v>
      </c>
    </row>
    <row r="18" spans="1:29" ht="11.25" customHeight="1">
      <c r="A18" s="28">
        <v>40590</v>
      </c>
      <c r="B18" s="10">
        <v>2.8</v>
      </c>
      <c r="C18" s="10">
        <v>11.7</v>
      </c>
      <c r="D18" s="49">
        <f t="shared" si="0"/>
        <v>7.25</v>
      </c>
      <c r="E18" s="29"/>
      <c r="F18" s="10">
        <v>2.7</v>
      </c>
      <c r="G18" s="10">
        <v>11.8</v>
      </c>
      <c r="H18" s="49">
        <f t="shared" si="1"/>
        <v>7.25</v>
      </c>
      <c r="I18" s="29"/>
      <c r="J18" s="10">
        <v>2.7</v>
      </c>
      <c r="K18" s="10">
        <v>11.7</v>
      </c>
      <c r="L18" s="49">
        <f t="shared" si="2"/>
        <v>7.199999999999999</v>
      </c>
      <c r="M18" s="29"/>
      <c r="N18" s="10">
        <v>2.8</v>
      </c>
      <c r="O18" s="10">
        <v>11.7</v>
      </c>
      <c r="P18" s="49">
        <f t="shared" si="3"/>
        <v>7.25</v>
      </c>
      <c r="Q18" s="6"/>
      <c r="R18" s="10">
        <f t="shared" si="4"/>
        <v>0</v>
      </c>
      <c r="S18" s="10">
        <f t="shared" si="5"/>
        <v>0</v>
      </c>
      <c r="T18" s="12">
        <f t="shared" si="6"/>
        <v>0</v>
      </c>
      <c r="U18" s="6"/>
      <c r="V18" s="26">
        <f t="shared" si="7"/>
        <v>-0.09999999999999964</v>
      </c>
      <c r="W18" s="26">
        <f t="shared" si="8"/>
        <v>0.10000000000000142</v>
      </c>
      <c r="X18" s="73">
        <f t="shared" si="9"/>
        <v>0</v>
      </c>
      <c r="Y18" s="6"/>
      <c r="Z18" s="26">
        <f t="shared" si="10"/>
        <v>-0.09999999999999964</v>
      </c>
      <c r="AA18" s="26">
        <f t="shared" si="11"/>
        <v>0</v>
      </c>
      <c r="AB18" s="27">
        <f t="shared" si="12"/>
        <v>-0.05000000000000071</v>
      </c>
      <c r="AC18" s="78" t="s">
        <v>24</v>
      </c>
    </row>
    <row r="19" spans="1:29" ht="11.25" customHeight="1">
      <c r="A19" s="28">
        <v>40591</v>
      </c>
      <c r="B19" s="10">
        <v>2.1</v>
      </c>
      <c r="C19" s="10">
        <v>13.7</v>
      </c>
      <c r="D19" s="49">
        <f t="shared" si="0"/>
        <v>7.8999999999999995</v>
      </c>
      <c r="E19" s="29"/>
      <c r="F19" s="10">
        <v>2</v>
      </c>
      <c r="G19" s="10">
        <v>14.2</v>
      </c>
      <c r="H19" s="49">
        <f t="shared" si="1"/>
        <v>8.1</v>
      </c>
      <c r="I19" s="29"/>
      <c r="J19" s="10">
        <v>1.6</v>
      </c>
      <c r="K19" s="10">
        <v>13.8</v>
      </c>
      <c r="L19" s="49">
        <f t="shared" si="2"/>
        <v>7.7</v>
      </c>
      <c r="M19" s="29"/>
      <c r="N19" s="10">
        <v>1.7</v>
      </c>
      <c r="O19" s="10">
        <v>13.7</v>
      </c>
      <c r="P19" s="49">
        <f t="shared" si="3"/>
        <v>7.699999999999999</v>
      </c>
      <c r="Q19" s="6"/>
      <c r="R19" s="10">
        <f t="shared" si="4"/>
        <v>0.40000000000000013</v>
      </c>
      <c r="S19" s="10">
        <f t="shared" si="5"/>
        <v>0</v>
      </c>
      <c r="T19" s="12">
        <f t="shared" si="6"/>
        <v>0.20000000000000018</v>
      </c>
      <c r="U19" s="6"/>
      <c r="V19" s="26">
        <f t="shared" si="7"/>
        <v>0.30000000000000004</v>
      </c>
      <c r="W19" s="26">
        <f t="shared" si="8"/>
        <v>0.5</v>
      </c>
      <c r="X19" s="73">
        <f t="shared" si="9"/>
        <v>0.40000000000000036</v>
      </c>
      <c r="Y19" s="6"/>
      <c r="Z19" s="26">
        <f t="shared" si="10"/>
        <v>-0.09999999999999987</v>
      </c>
      <c r="AA19" s="26">
        <f t="shared" si="11"/>
        <v>0.10000000000000142</v>
      </c>
      <c r="AB19" s="27">
        <f t="shared" si="12"/>
        <v>8.881784197001252E-16</v>
      </c>
      <c r="AC19" s="78" t="s">
        <v>32</v>
      </c>
    </row>
    <row r="20" spans="1:29" ht="11.25" customHeight="1">
      <c r="A20" s="28">
        <v>40592</v>
      </c>
      <c r="B20" s="10">
        <v>-0.1</v>
      </c>
      <c r="C20" s="10">
        <v>14.4</v>
      </c>
      <c r="D20" s="49">
        <f t="shared" si="0"/>
        <v>7.15</v>
      </c>
      <c r="E20" s="29"/>
      <c r="F20" s="10">
        <v>-0.2</v>
      </c>
      <c r="G20" s="10">
        <v>14.4</v>
      </c>
      <c r="H20" s="49">
        <f t="shared" si="1"/>
        <v>7.1000000000000005</v>
      </c>
      <c r="I20" s="29"/>
      <c r="J20" s="10">
        <v>-0.3</v>
      </c>
      <c r="K20" s="10">
        <v>13.8</v>
      </c>
      <c r="L20" s="49">
        <f t="shared" si="2"/>
        <v>6.75</v>
      </c>
      <c r="M20" s="29"/>
      <c r="N20" s="10">
        <v>-0.2</v>
      </c>
      <c r="O20" s="10">
        <v>13.6</v>
      </c>
      <c r="P20" s="49">
        <f t="shared" si="3"/>
        <v>6.7</v>
      </c>
      <c r="Q20" s="6"/>
      <c r="R20" s="10">
        <f t="shared" si="4"/>
        <v>0.1</v>
      </c>
      <c r="S20" s="10">
        <f t="shared" si="5"/>
        <v>0.8000000000000007</v>
      </c>
      <c r="T20" s="12">
        <f t="shared" si="6"/>
        <v>0.4500000000000002</v>
      </c>
      <c r="U20" s="6"/>
      <c r="V20" s="26">
        <f t="shared" si="7"/>
        <v>0</v>
      </c>
      <c r="W20" s="26">
        <f t="shared" si="8"/>
        <v>0.8000000000000007</v>
      </c>
      <c r="X20" s="73">
        <f t="shared" si="9"/>
        <v>0.40000000000000036</v>
      </c>
      <c r="Y20" s="6"/>
      <c r="Z20" s="26">
        <f t="shared" si="10"/>
        <v>-0.09999999999999998</v>
      </c>
      <c r="AA20" s="26">
        <f t="shared" si="11"/>
        <v>0.20000000000000107</v>
      </c>
      <c r="AB20" s="27">
        <f t="shared" si="12"/>
        <v>0.04999999999999982</v>
      </c>
      <c r="AC20" s="78" t="s">
        <v>25</v>
      </c>
    </row>
    <row r="21" spans="1:29" ht="11.25" customHeight="1">
      <c r="A21" s="28">
        <v>40593</v>
      </c>
      <c r="B21" s="10">
        <v>6.6</v>
      </c>
      <c r="C21" s="10">
        <v>13.1</v>
      </c>
      <c r="D21" s="49">
        <f t="shared" si="0"/>
        <v>9.85</v>
      </c>
      <c r="E21" s="29"/>
      <c r="F21" s="10">
        <v>6.4</v>
      </c>
      <c r="G21" s="10">
        <v>13.2</v>
      </c>
      <c r="H21" s="49">
        <f t="shared" si="1"/>
        <v>9.8</v>
      </c>
      <c r="I21" s="29"/>
      <c r="J21" s="10">
        <v>6.6</v>
      </c>
      <c r="K21" s="10">
        <v>13.3</v>
      </c>
      <c r="L21" s="49">
        <f t="shared" si="2"/>
        <v>9.95</v>
      </c>
      <c r="M21" s="29"/>
      <c r="N21" s="10">
        <v>6.6</v>
      </c>
      <c r="O21" s="10">
        <v>13.2</v>
      </c>
      <c r="P21" s="49">
        <f t="shared" si="3"/>
        <v>9.899999999999999</v>
      </c>
      <c r="Q21" s="6"/>
      <c r="R21" s="10">
        <f t="shared" si="4"/>
        <v>0</v>
      </c>
      <c r="S21" s="10">
        <f t="shared" si="5"/>
        <v>-0.09999999999999964</v>
      </c>
      <c r="T21" s="12">
        <f t="shared" si="6"/>
        <v>-0.049999999999998934</v>
      </c>
      <c r="U21" s="6"/>
      <c r="V21" s="26">
        <f t="shared" si="7"/>
        <v>-0.1999999999999993</v>
      </c>
      <c r="W21" s="26">
        <f t="shared" si="8"/>
        <v>0</v>
      </c>
      <c r="X21" s="73">
        <f t="shared" si="9"/>
        <v>-0.09999999999999787</v>
      </c>
      <c r="Y21" s="6"/>
      <c r="Z21" s="26">
        <f t="shared" si="10"/>
        <v>0</v>
      </c>
      <c r="AA21" s="26">
        <f t="shared" si="11"/>
        <v>0.10000000000000142</v>
      </c>
      <c r="AB21" s="27">
        <f t="shared" si="12"/>
        <v>0.05000000000000071</v>
      </c>
      <c r="AC21" s="78" t="s">
        <v>22</v>
      </c>
    </row>
    <row r="22" spans="1:29" ht="11.25" customHeight="1" thickBot="1">
      <c r="A22" s="58">
        <v>40594</v>
      </c>
      <c r="B22" s="15">
        <v>3.8</v>
      </c>
      <c r="C22" s="15">
        <v>13.1</v>
      </c>
      <c r="D22" s="52">
        <f t="shared" si="0"/>
        <v>8.45</v>
      </c>
      <c r="E22" s="29"/>
      <c r="F22" s="15">
        <v>3.6</v>
      </c>
      <c r="G22" s="15">
        <v>13.3</v>
      </c>
      <c r="H22" s="52">
        <f t="shared" si="1"/>
        <v>8.450000000000001</v>
      </c>
      <c r="I22" s="29"/>
      <c r="J22" s="15">
        <v>3.7</v>
      </c>
      <c r="K22" s="15">
        <v>12.8</v>
      </c>
      <c r="L22" s="52">
        <f t="shared" si="2"/>
        <v>8.25</v>
      </c>
      <c r="M22" s="29"/>
      <c r="N22" s="15">
        <v>3.7</v>
      </c>
      <c r="O22" s="15">
        <v>12.8</v>
      </c>
      <c r="P22" s="52">
        <f t="shared" si="3"/>
        <v>8.25</v>
      </c>
      <c r="Q22" s="6"/>
      <c r="R22" s="16">
        <f t="shared" si="4"/>
        <v>0.09999999999999964</v>
      </c>
      <c r="S22" s="16">
        <f t="shared" si="5"/>
        <v>0.29999999999999893</v>
      </c>
      <c r="T22" s="17">
        <f t="shared" si="6"/>
        <v>0.1999999999999993</v>
      </c>
      <c r="U22" s="6"/>
      <c r="V22" s="70">
        <f t="shared" si="7"/>
        <v>-0.10000000000000009</v>
      </c>
      <c r="W22" s="70">
        <f t="shared" si="8"/>
        <v>0.5</v>
      </c>
      <c r="X22" s="74">
        <f t="shared" si="9"/>
        <v>0.20000000000000107</v>
      </c>
      <c r="Y22" s="6"/>
      <c r="Z22" s="70">
        <f t="shared" si="10"/>
        <v>0</v>
      </c>
      <c r="AA22" s="70">
        <f t="shared" si="11"/>
        <v>0</v>
      </c>
      <c r="AB22" s="71">
        <f t="shared" si="12"/>
        <v>0</v>
      </c>
      <c r="AC22" s="78" t="s">
        <v>30</v>
      </c>
    </row>
    <row r="23" spans="1:29" ht="11.25" customHeight="1">
      <c r="A23" s="59">
        <v>40595</v>
      </c>
      <c r="B23" s="7">
        <v>5.9</v>
      </c>
      <c r="C23" s="7">
        <v>11.7</v>
      </c>
      <c r="D23" s="51">
        <f t="shared" si="0"/>
        <v>8.8</v>
      </c>
      <c r="E23" s="29"/>
      <c r="F23" s="7">
        <v>5.9</v>
      </c>
      <c r="G23" s="7">
        <v>11.7</v>
      </c>
      <c r="H23" s="51">
        <f t="shared" si="1"/>
        <v>8.8</v>
      </c>
      <c r="I23" s="29"/>
      <c r="J23" s="7">
        <v>5.5</v>
      </c>
      <c r="K23" s="7">
        <v>11.7</v>
      </c>
      <c r="L23" s="51">
        <f t="shared" si="2"/>
        <v>8.6</v>
      </c>
      <c r="M23" s="29"/>
      <c r="N23" s="7">
        <v>5.6</v>
      </c>
      <c r="O23" s="7">
        <v>11.6</v>
      </c>
      <c r="P23" s="51">
        <f t="shared" si="3"/>
        <v>8.6</v>
      </c>
      <c r="Q23" s="6"/>
      <c r="R23" s="7">
        <f t="shared" si="4"/>
        <v>0.3000000000000007</v>
      </c>
      <c r="S23" s="7">
        <f t="shared" si="5"/>
        <v>0.09999999999999964</v>
      </c>
      <c r="T23" s="11">
        <f t="shared" si="6"/>
        <v>0.20000000000000107</v>
      </c>
      <c r="U23" s="6"/>
      <c r="V23" s="66">
        <f t="shared" si="7"/>
        <v>0.3000000000000007</v>
      </c>
      <c r="W23" s="66">
        <f t="shared" si="8"/>
        <v>0.09999999999999964</v>
      </c>
      <c r="X23" s="73">
        <f t="shared" si="9"/>
        <v>0.20000000000000107</v>
      </c>
      <c r="Y23" s="6"/>
      <c r="Z23" s="66">
        <f t="shared" si="10"/>
        <v>-0.09999999999999964</v>
      </c>
      <c r="AA23" s="66">
        <f t="shared" si="11"/>
        <v>0.09999999999999964</v>
      </c>
      <c r="AB23" s="27">
        <f t="shared" si="12"/>
        <v>0</v>
      </c>
      <c r="AC23" s="78" t="s">
        <v>22</v>
      </c>
    </row>
    <row r="24" spans="1:29" ht="11.25" customHeight="1">
      <c r="A24" s="60">
        <v>40596</v>
      </c>
      <c r="B24" s="10">
        <v>5.7</v>
      </c>
      <c r="C24" s="10">
        <v>10.4</v>
      </c>
      <c r="D24" s="49">
        <f t="shared" si="0"/>
        <v>8.05</v>
      </c>
      <c r="E24" s="29"/>
      <c r="F24" s="10">
        <v>5.7</v>
      </c>
      <c r="G24" s="10">
        <v>10.6</v>
      </c>
      <c r="H24" s="49">
        <f t="shared" si="1"/>
        <v>8.15</v>
      </c>
      <c r="I24" s="29"/>
      <c r="J24" s="10">
        <v>5.7</v>
      </c>
      <c r="K24" s="10">
        <v>10.6</v>
      </c>
      <c r="L24" s="49">
        <f t="shared" si="2"/>
        <v>8.15</v>
      </c>
      <c r="M24" s="29"/>
      <c r="N24" s="10">
        <v>5.7</v>
      </c>
      <c r="O24" s="10">
        <v>10.5</v>
      </c>
      <c r="P24" s="49">
        <f t="shared" si="3"/>
        <v>8.1</v>
      </c>
      <c r="Q24" s="6"/>
      <c r="R24" s="10">
        <f t="shared" si="4"/>
        <v>0</v>
      </c>
      <c r="S24" s="10">
        <f t="shared" si="5"/>
        <v>-0.09999999999999964</v>
      </c>
      <c r="T24" s="12">
        <f t="shared" si="6"/>
        <v>-0.049999999999998934</v>
      </c>
      <c r="U24" s="6"/>
      <c r="V24" s="26">
        <f t="shared" si="7"/>
        <v>0</v>
      </c>
      <c r="W24" s="26">
        <f t="shared" si="8"/>
        <v>0.09999999999999964</v>
      </c>
      <c r="X24" s="73">
        <f t="shared" si="9"/>
        <v>0.05000000000000071</v>
      </c>
      <c r="Y24" s="6"/>
      <c r="Z24" s="26">
        <f t="shared" si="10"/>
        <v>0</v>
      </c>
      <c r="AA24" s="26">
        <f t="shared" si="11"/>
        <v>0.09999999999999964</v>
      </c>
      <c r="AB24" s="27">
        <f t="shared" si="12"/>
        <v>0.05000000000000071</v>
      </c>
      <c r="AC24" s="78" t="s">
        <v>22</v>
      </c>
    </row>
    <row r="25" spans="1:29" ht="11.25" customHeight="1">
      <c r="A25" s="60">
        <v>40597</v>
      </c>
      <c r="B25" s="10">
        <v>4.9</v>
      </c>
      <c r="C25" s="10">
        <v>11.4</v>
      </c>
      <c r="D25" s="49">
        <f t="shared" si="0"/>
        <v>8.15</v>
      </c>
      <c r="E25" s="29"/>
      <c r="F25" s="10">
        <v>4.7</v>
      </c>
      <c r="G25" s="10">
        <v>11.4</v>
      </c>
      <c r="H25" s="49">
        <f t="shared" si="1"/>
        <v>8.05</v>
      </c>
      <c r="I25" s="29"/>
      <c r="J25" s="10">
        <v>4.6</v>
      </c>
      <c r="K25" s="10">
        <v>11.5</v>
      </c>
      <c r="L25" s="49">
        <f t="shared" si="2"/>
        <v>8.05</v>
      </c>
      <c r="M25" s="29"/>
      <c r="N25" s="10">
        <v>4.6</v>
      </c>
      <c r="O25" s="10">
        <v>11.4</v>
      </c>
      <c r="P25" s="49">
        <f t="shared" si="3"/>
        <v>8</v>
      </c>
      <c r="Q25" s="6"/>
      <c r="R25" s="10">
        <f t="shared" si="4"/>
        <v>0.3000000000000007</v>
      </c>
      <c r="S25" s="10">
        <f t="shared" si="5"/>
        <v>0</v>
      </c>
      <c r="T25" s="12">
        <f t="shared" si="6"/>
        <v>0.15000000000000036</v>
      </c>
      <c r="U25" s="6"/>
      <c r="V25" s="26">
        <f t="shared" si="7"/>
        <v>0.10000000000000053</v>
      </c>
      <c r="W25" s="26">
        <f t="shared" si="8"/>
        <v>0</v>
      </c>
      <c r="X25" s="73">
        <f t="shared" si="9"/>
        <v>0.05000000000000071</v>
      </c>
      <c r="Y25" s="6"/>
      <c r="Z25" s="26">
        <f t="shared" si="10"/>
        <v>0</v>
      </c>
      <c r="AA25" s="26">
        <f t="shared" si="11"/>
        <v>0.09999999999999964</v>
      </c>
      <c r="AB25" s="27">
        <f t="shared" si="12"/>
        <v>0.05000000000000071</v>
      </c>
      <c r="AC25" s="78" t="s">
        <v>30</v>
      </c>
    </row>
    <row r="26" spans="1:29" ht="11.25" customHeight="1">
      <c r="A26" s="60">
        <v>40598</v>
      </c>
      <c r="B26" s="10">
        <v>8.2</v>
      </c>
      <c r="C26" s="10">
        <v>14.9</v>
      </c>
      <c r="D26" s="49">
        <f t="shared" si="0"/>
        <v>11.55</v>
      </c>
      <c r="E26" s="29"/>
      <c r="F26" s="10">
        <v>8.2</v>
      </c>
      <c r="G26" s="10">
        <v>15.2</v>
      </c>
      <c r="H26" s="49">
        <f t="shared" si="1"/>
        <v>11.7</v>
      </c>
      <c r="I26" s="29"/>
      <c r="J26" s="10">
        <v>8.2</v>
      </c>
      <c r="K26" s="10">
        <v>15.3</v>
      </c>
      <c r="L26" s="49">
        <f t="shared" si="2"/>
        <v>11.75</v>
      </c>
      <c r="M26" s="29"/>
      <c r="N26" s="10">
        <v>8.2</v>
      </c>
      <c r="O26" s="10">
        <v>15.2</v>
      </c>
      <c r="P26" s="49">
        <f t="shared" si="3"/>
        <v>11.7</v>
      </c>
      <c r="Q26" s="6"/>
      <c r="R26" s="10">
        <f t="shared" si="4"/>
        <v>0</v>
      </c>
      <c r="S26" s="10">
        <f t="shared" si="5"/>
        <v>-0.29999999999999893</v>
      </c>
      <c r="T26" s="12">
        <f t="shared" si="6"/>
        <v>-0.14999999999999858</v>
      </c>
      <c r="U26" s="6"/>
      <c r="V26" s="26">
        <f t="shared" si="7"/>
        <v>0</v>
      </c>
      <c r="W26" s="26">
        <f t="shared" si="8"/>
        <v>0</v>
      </c>
      <c r="X26" s="73">
        <f t="shared" si="9"/>
        <v>0</v>
      </c>
      <c r="Y26" s="6"/>
      <c r="Z26" s="26">
        <f t="shared" si="10"/>
        <v>0</v>
      </c>
      <c r="AA26" s="26">
        <f t="shared" si="11"/>
        <v>0.10000000000000142</v>
      </c>
      <c r="AB26" s="27">
        <f t="shared" si="12"/>
        <v>0.05000000000000071</v>
      </c>
      <c r="AC26" s="78" t="s">
        <v>23</v>
      </c>
    </row>
    <row r="27" spans="1:29" ht="11.25" customHeight="1">
      <c r="A27" s="60">
        <v>40599</v>
      </c>
      <c r="B27" s="10">
        <v>9.2</v>
      </c>
      <c r="C27" s="10">
        <v>12.8</v>
      </c>
      <c r="D27" s="49">
        <f t="shared" si="0"/>
        <v>11</v>
      </c>
      <c r="E27" s="29"/>
      <c r="F27" s="10">
        <v>9.1</v>
      </c>
      <c r="G27" s="10">
        <v>13.1</v>
      </c>
      <c r="H27" s="49">
        <f t="shared" si="1"/>
        <v>11.1</v>
      </c>
      <c r="I27" s="29"/>
      <c r="J27" s="10">
        <v>9.1</v>
      </c>
      <c r="K27" s="10">
        <v>12.7</v>
      </c>
      <c r="L27" s="49">
        <f t="shared" si="2"/>
        <v>10.899999999999999</v>
      </c>
      <c r="M27" s="29"/>
      <c r="N27" s="10">
        <v>9.2</v>
      </c>
      <c r="O27" s="10">
        <v>12.6</v>
      </c>
      <c r="P27" s="49">
        <f t="shared" si="3"/>
        <v>10.899999999999999</v>
      </c>
      <c r="Q27" s="6"/>
      <c r="R27" s="10">
        <f t="shared" si="4"/>
        <v>0</v>
      </c>
      <c r="S27" s="10">
        <f t="shared" si="5"/>
        <v>0.20000000000000107</v>
      </c>
      <c r="T27" s="12">
        <f t="shared" si="6"/>
        <v>0.10000000000000142</v>
      </c>
      <c r="U27" s="6"/>
      <c r="V27" s="26">
        <f t="shared" si="7"/>
        <v>-0.09999999999999964</v>
      </c>
      <c r="W27" s="26">
        <f t="shared" si="8"/>
        <v>0.5</v>
      </c>
      <c r="X27" s="73">
        <f t="shared" si="9"/>
        <v>0.20000000000000107</v>
      </c>
      <c r="Y27" s="6"/>
      <c r="Z27" s="26">
        <f t="shared" si="10"/>
        <v>-0.09999999999999964</v>
      </c>
      <c r="AA27" s="26">
        <f t="shared" si="11"/>
        <v>0.09999999999999964</v>
      </c>
      <c r="AB27" s="27">
        <f t="shared" si="12"/>
        <v>0</v>
      </c>
      <c r="AC27" s="78" t="s">
        <v>32</v>
      </c>
    </row>
    <row r="28" spans="1:29" ht="11.25" customHeight="1">
      <c r="A28" s="60">
        <v>40600</v>
      </c>
      <c r="B28" s="10">
        <v>8.4</v>
      </c>
      <c r="C28" s="10">
        <v>13.2</v>
      </c>
      <c r="D28" s="49">
        <f t="shared" si="0"/>
        <v>10.8</v>
      </c>
      <c r="E28" s="29"/>
      <c r="F28" s="10">
        <v>8.2</v>
      </c>
      <c r="G28" s="10">
        <v>13.6</v>
      </c>
      <c r="H28" s="49">
        <f t="shared" si="1"/>
        <v>10.899999999999999</v>
      </c>
      <c r="I28" s="29"/>
      <c r="J28" s="10">
        <v>8.1</v>
      </c>
      <c r="K28" s="10">
        <v>13.6</v>
      </c>
      <c r="L28" s="49">
        <f t="shared" si="2"/>
        <v>10.85</v>
      </c>
      <c r="M28" s="29"/>
      <c r="N28" s="10">
        <v>8.2</v>
      </c>
      <c r="O28" s="10">
        <v>13.4</v>
      </c>
      <c r="P28" s="49">
        <f t="shared" si="3"/>
        <v>10.8</v>
      </c>
      <c r="Q28" s="6"/>
      <c r="R28" s="10">
        <f t="shared" si="4"/>
        <v>0.20000000000000107</v>
      </c>
      <c r="S28" s="10">
        <f t="shared" si="5"/>
        <v>-0.20000000000000107</v>
      </c>
      <c r="T28" s="12">
        <f t="shared" si="6"/>
        <v>0</v>
      </c>
      <c r="U28" s="6"/>
      <c r="V28" s="26">
        <f t="shared" si="7"/>
        <v>0</v>
      </c>
      <c r="W28" s="26">
        <f t="shared" si="8"/>
        <v>0.1999999999999993</v>
      </c>
      <c r="X28" s="73">
        <f t="shared" si="9"/>
        <v>0.09999999999999787</v>
      </c>
      <c r="Y28" s="6"/>
      <c r="Z28" s="26">
        <f t="shared" si="10"/>
        <v>-0.09999999999999964</v>
      </c>
      <c r="AA28" s="26">
        <f t="shared" si="11"/>
        <v>0.1999999999999993</v>
      </c>
      <c r="AB28" s="27">
        <f t="shared" si="12"/>
        <v>0.049999999999998934</v>
      </c>
      <c r="AC28" s="78" t="s">
        <v>22</v>
      </c>
    </row>
    <row r="29" spans="1:29" ht="11.25" customHeight="1">
      <c r="A29" s="60">
        <v>40601</v>
      </c>
      <c r="B29" s="10">
        <v>4.9</v>
      </c>
      <c r="C29" s="10">
        <v>11.4</v>
      </c>
      <c r="D29" s="49">
        <f t="shared" si="0"/>
        <v>8.15</v>
      </c>
      <c r="E29" s="29"/>
      <c r="F29" s="10">
        <v>4.8</v>
      </c>
      <c r="G29" s="10">
        <v>11.8</v>
      </c>
      <c r="H29" s="49">
        <f t="shared" si="1"/>
        <v>8.3</v>
      </c>
      <c r="I29" s="29"/>
      <c r="J29" s="10">
        <v>4.8</v>
      </c>
      <c r="K29" s="10">
        <v>11.8</v>
      </c>
      <c r="L29" s="49">
        <f t="shared" si="2"/>
        <v>8.3</v>
      </c>
      <c r="M29" s="29"/>
      <c r="N29" s="10">
        <v>4.9</v>
      </c>
      <c r="O29" s="10">
        <v>11.7</v>
      </c>
      <c r="P29" s="49">
        <f t="shared" si="3"/>
        <v>8.3</v>
      </c>
      <c r="Q29" s="6"/>
      <c r="R29" s="10">
        <f t="shared" si="4"/>
        <v>0</v>
      </c>
      <c r="S29" s="10">
        <f t="shared" si="5"/>
        <v>-0.29999999999999893</v>
      </c>
      <c r="T29" s="12">
        <f t="shared" si="6"/>
        <v>-0.15000000000000036</v>
      </c>
      <c r="U29" s="6"/>
      <c r="V29" s="26">
        <f t="shared" si="7"/>
        <v>-0.10000000000000053</v>
      </c>
      <c r="W29" s="26">
        <f t="shared" si="8"/>
        <v>0.10000000000000142</v>
      </c>
      <c r="X29" s="73">
        <f t="shared" si="9"/>
        <v>0</v>
      </c>
      <c r="Y29" s="6"/>
      <c r="Z29" s="26">
        <f t="shared" si="10"/>
        <v>-0.10000000000000053</v>
      </c>
      <c r="AA29" s="26">
        <f t="shared" si="11"/>
        <v>0.10000000000000142</v>
      </c>
      <c r="AB29" s="27">
        <f t="shared" si="12"/>
        <v>0</v>
      </c>
      <c r="AC29" s="78" t="s">
        <v>32</v>
      </c>
    </row>
    <row r="30" spans="1:30" ht="11.25" customHeight="1" thickBot="1">
      <c r="A30" s="60">
        <v>40602</v>
      </c>
      <c r="B30" s="10">
        <v>2.1</v>
      </c>
      <c r="C30" s="10">
        <v>10</v>
      </c>
      <c r="D30" s="49">
        <f t="shared" si="0"/>
        <v>6.05</v>
      </c>
      <c r="E30" s="29"/>
      <c r="F30" s="10">
        <v>1.9</v>
      </c>
      <c r="G30" s="10">
        <v>10.4</v>
      </c>
      <c r="H30" s="49">
        <f t="shared" si="1"/>
        <v>6.15</v>
      </c>
      <c r="I30" s="29"/>
      <c r="J30" s="10">
        <v>1.9</v>
      </c>
      <c r="K30" s="10">
        <v>10.1</v>
      </c>
      <c r="L30" s="49">
        <f t="shared" si="2"/>
        <v>6</v>
      </c>
      <c r="M30" s="29"/>
      <c r="N30" s="10">
        <v>2</v>
      </c>
      <c r="O30" s="10">
        <v>10.1</v>
      </c>
      <c r="P30" s="49">
        <f t="shared" si="3"/>
        <v>6.05</v>
      </c>
      <c r="Q30" s="6"/>
      <c r="R30" s="10">
        <f t="shared" si="4"/>
        <v>0.10000000000000009</v>
      </c>
      <c r="S30" s="10">
        <f t="shared" si="5"/>
        <v>-0.09999999999999964</v>
      </c>
      <c r="T30" s="12">
        <f t="shared" si="6"/>
        <v>0</v>
      </c>
      <c r="U30" s="6"/>
      <c r="V30" s="26">
        <f t="shared" si="7"/>
        <v>-0.10000000000000009</v>
      </c>
      <c r="W30" s="26">
        <f t="shared" si="8"/>
        <v>0.3000000000000007</v>
      </c>
      <c r="X30" s="73">
        <f t="shared" si="9"/>
        <v>0.10000000000000053</v>
      </c>
      <c r="Y30" s="6"/>
      <c r="Z30" s="26">
        <f t="shared" si="10"/>
        <v>-0.10000000000000009</v>
      </c>
      <c r="AA30" s="26">
        <f t="shared" si="11"/>
        <v>0</v>
      </c>
      <c r="AB30" s="27">
        <f t="shared" si="12"/>
        <v>-0.04999999999999982</v>
      </c>
      <c r="AC30" s="78" t="s">
        <v>27</v>
      </c>
      <c r="AD30" s="75"/>
    </row>
    <row r="31" spans="1:28" ht="13.5" customHeight="1" thickBot="1">
      <c r="A31" s="19"/>
      <c r="B31" s="55" t="s">
        <v>5</v>
      </c>
      <c r="C31" s="54" t="s">
        <v>6</v>
      </c>
      <c r="D31" s="53" t="s">
        <v>7</v>
      </c>
      <c r="E31" s="5"/>
      <c r="F31" s="55" t="s">
        <v>5</v>
      </c>
      <c r="G31" s="54" t="s">
        <v>6</v>
      </c>
      <c r="H31" s="53" t="s">
        <v>7</v>
      </c>
      <c r="I31" s="5"/>
      <c r="J31" s="56" t="s">
        <v>5</v>
      </c>
      <c r="K31" s="54" t="s">
        <v>6</v>
      </c>
      <c r="L31" s="53" t="s">
        <v>7</v>
      </c>
      <c r="M31" s="5"/>
      <c r="N31" s="56" t="s">
        <v>5</v>
      </c>
      <c r="O31" s="54" t="s">
        <v>6</v>
      </c>
      <c r="P31" s="53" t="s">
        <v>7</v>
      </c>
      <c r="Q31" s="6"/>
      <c r="R31" s="55" t="s">
        <v>5</v>
      </c>
      <c r="S31" s="54" t="s">
        <v>6</v>
      </c>
      <c r="T31" s="53" t="s">
        <v>7</v>
      </c>
      <c r="U31" s="6"/>
      <c r="V31" s="55" t="s">
        <v>5</v>
      </c>
      <c r="W31" s="54" t="s">
        <v>6</v>
      </c>
      <c r="X31" s="53" t="s">
        <v>7</v>
      </c>
      <c r="Y31" s="6"/>
      <c r="Z31" s="55" t="s">
        <v>5</v>
      </c>
      <c r="AA31" s="54" t="s">
        <v>6</v>
      </c>
      <c r="AB31" s="53" t="s">
        <v>7</v>
      </c>
    </row>
    <row r="32" spans="1:28" ht="13.5" customHeight="1">
      <c r="A32" s="20" t="s">
        <v>1</v>
      </c>
      <c r="B32" s="31">
        <f>MAX(B3:B30)</f>
        <v>9.2</v>
      </c>
      <c r="C32" s="31">
        <f>MAX(C3:C30)</f>
        <v>18.6</v>
      </c>
      <c r="D32" s="32">
        <f>MAX(D3:D30)</f>
        <v>11.55</v>
      </c>
      <c r="E32" s="29"/>
      <c r="F32" s="31">
        <f>MAX(F3:F30)</f>
        <v>9.1</v>
      </c>
      <c r="G32" s="31">
        <f>MAX(G3:G30)</f>
        <v>18.8</v>
      </c>
      <c r="H32" s="32">
        <f>MAX(H3:H30)</f>
        <v>11.7</v>
      </c>
      <c r="I32" s="29"/>
      <c r="J32" s="33">
        <f>MAX(J3:J30)</f>
        <v>9.1</v>
      </c>
      <c r="K32" s="31">
        <f>MAX(K3:K30)</f>
        <v>17.3</v>
      </c>
      <c r="L32" s="34">
        <f>MAX(L3:L30)</f>
        <v>11.75</v>
      </c>
      <c r="M32" s="29"/>
      <c r="N32" s="33">
        <f>MAX(N3:N30)</f>
        <v>9.2</v>
      </c>
      <c r="O32" s="31">
        <f>MAX(O3:O30)</f>
        <v>17.2</v>
      </c>
      <c r="P32" s="34">
        <f>MAX(P3:P30)</f>
        <v>11.7</v>
      </c>
      <c r="Q32" s="30"/>
      <c r="R32" s="31">
        <f>MAX(R3:R30)</f>
        <v>0.5</v>
      </c>
      <c r="S32" s="31">
        <f>MAX(S3:S30)</f>
        <v>1.4000000000000021</v>
      </c>
      <c r="T32" s="34">
        <f>MAX(T3:T30)</f>
        <v>0.8500000000000005</v>
      </c>
      <c r="U32" s="30"/>
      <c r="V32" s="31">
        <f>MAX(V3:V30)</f>
        <v>0.40000000000000036</v>
      </c>
      <c r="W32" s="31">
        <f>MAX(W3:W30)</f>
        <v>1.6000000000000014</v>
      </c>
      <c r="X32" s="34">
        <f>MAX(X3:X30)</f>
        <v>0.8499999999999996</v>
      </c>
      <c r="Y32" s="30"/>
      <c r="Z32" s="31">
        <f>MAX(Z3:Z30)</f>
        <v>0</v>
      </c>
      <c r="AA32" s="31">
        <f>MAX(AA3:AA30)</f>
        <v>0.20000000000000107</v>
      </c>
      <c r="AB32" s="34">
        <f>MAX(AB3:AB30)</f>
        <v>0.05000000000000071</v>
      </c>
    </row>
    <row r="33" spans="1:28" ht="13.5" customHeight="1">
      <c r="A33" s="21" t="s">
        <v>2</v>
      </c>
      <c r="B33" s="35">
        <f>AVERAGE(B3:B30)</f>
        <v>3.4892857142857143</v>
      </c>
      <c r="C33" s="35">
        <f>AVERAGE(C3:C30)</f>
        <v>12.328571428571424</v>
      </c>
      <c r="D33" s="36">
        <f>AVERAGE(D3:D30)</f>
        <v>7.908928571428574</v>
      </c>
      <c r="E33" s="29"/>
      <c r="F33" s="35">
        <f>AVERAGE(F3:F30)</f>
        <v>3.375</v>
      </c>
      <c r="G33" s="35">
        <f>AVERAGE(G3:G30)</f>
        <v>12.475000000000003</v>
      </c>
      <c r="H33" s="36">
        <f>AVERAGE(H3:H30)</f>
        <v>7.925</v>
      </c>
      <c r="I33" s="29"/>
      <c r="J33" s="37">
        <f>AVERAGE(J3:J30)</f>
        <v>3.2857142857142856</v>
      </c>
      <c r="K33" s="35">
        <f>AVERAGE(K3:K30)</f>
        <v>12.125000000000004</v>
      </c>
      <c r="L33" s="35">
        <f>AVERAGE(L3:L30)</f>
        <v>7.705357142857145</v>
      </c>
      <c r="M33" s="29"/>
      <c r="N33" s="37">
        <f>AVERAGE(N3:N30)</f>
        <v>3.3392857142857153</v>
      </c>
      <c r="O33" s="35">
        <f>AVERAGE(O3:O30)</f>
        <v>12.042857142857141</v>
      </c>
      <c r="P33" s="35">
        <f>AVERAGE(P3:P30)</f>
        <v>7.691071428571429</v>
      </c>
      <c r="Q33" s="30"/>
      <c r="R33" s="35">
        <f>AVERAGE(R3:R30)</f>
        <v>0.14999999999999997</v>
      </c>
      <c r="S33" s="35">
        <f>AVERAGE(S3:S30)</f>
        <v>0.28571428571428603</v>
      </c>
      <c r="T33" s="62">
        <f>AVERAGE(T3:T30)</f>
        <v>0.21785714285714317</v>
      </c>
      <c r="U33" s="30"/>
      <c r="V33" s="35">
        <f>AVERAGE(V3:V30)</f>
        <v>0.035714285714285796</v>
      </c>
      <c r="W33" s="35">
        <f>AVERAGE(W3:W30)</f>
        <v>0.4321428571428575</v>
      </c>
      <c r="X33" s="62">
        <f>AVERAGE(X3:X30)</f>
        <v>0.23392857142857187</v>
      </c>
      <c r="Y33" s="30"/>
      <c r="Z33" s="35">
        <f>AVERAGE(Z3:Z30)</f>
        <v>-0.05357142857142851</v>
      </c>
      <c r="AA33" s="35">
        <f>AVERAGE(AA3:AA30)</f>
        <v>0.08214285714285754</v>
      </c>
      <c r="AB33" s="62">
        <f>AVERAGE(AB3:AB30)</f>
        <v>0.014285714285714552</v>
      </c>
    </row>
    <row r="34" spans="1:28" ht="13.5" customHeight="1" thickBot="1">
      <c r="A34" s="22" t="s">
        <v>3</v>
      </c>
      <c r="B34" s="38">
        <f>MIN(B3:B30)</f>
        <v>-2.6</v>
      </c>
      <c r="C34" s="38">
        <f>MIN(C3:C30)</f>
        <v>-0.4</v>
      </c>
      <c r="D34" s="39">
        <f>MIN(D3:D30)</f>
        <v>-1.5</v>
      </c>
      <c r="E34" s="29"/>
      <c r="F34" s="38">
        <f>MIN(F3:F30)</f>
        <v>-2.7</v>
      </c>
      <c r="G34" s="38">
        <f>MIN(G3:G30)</f>
        <v>-0.5</v>
      </c>
      <c r="H34" s="39">
        <f>MIN(H3:H30)</f>
        <v>-1.6</v>
      </c>
      <c r="I34" s="29"/>
      <c r="J34" s="40">
        <f>MIN(J3:J30)</f>
        <v>-2.7</v>
      </c>
      <c r="K34" s="41">
        <f>MIN(K3:K30)</f>
        <v>-0.4</v>
      </c>
      <c r="L34" s="42">
        <f>MIN(L3:L30)</f>
        <v>-1.55</v>
      </c>
      <c r="M34" s="29"/>
      <c r="N34" s="40">
        <f>MIN(N3:N30)</f>
        <v>-2.7</v>
      </c>
      <c r="O34" s="41">
        <f>MIN(O3:O30)</f>
        <v>-0.4</v>
      </c>
      <c r="P34" s="42">
        <f>MIN(P3:P30)</f>
        <v>-1.55</v>
      </c>
      <c r="Q34" s="30"/>
      <c r="R34" s="41">
        <f>MIN(R3:R30)</f>
        <v>-0.10000000000000053</v>
      </c>
      <c r="S34" s="41">
        <f>MIN(S3:S30)</f>
        <v>-0.29999999999999893</v>
      </c>
      <c r="T34" s="42">
        <f>MIN(T3:T30)</f>
        <v>-0.15000000000000036</v>
      </c>
      <c r="U34" s="30"/>
      <c r="V34" s="41">
        <f>MIN(V3:V30)</f>
        <v>-0.19999999999999996</v>
      </c>
      <c r="W34" s="41">
        <f>MIN(W3:W30)</f>
        <v>-0.09999999999999998</v>
      </c>
      <c r="X34" s="42">
        <f>MIN(X3:X30)</f>
        <v>-0.09999999999999964</v>
      </c>
      <c r="Y34" s="30"/>
      <c r="Z34" s="41">
        <f>MIN(Z3:Z30)</f>
        <v>-0.10000000000000053</v>
      </c>
      <c r="AA34" s="41">
        <f>MIN(AA3:AA30)</f>
        <v>0</v>
      </c>
      <c r="AB34" s="42">
        <f>MIN(AB3:AB30)</f>
        <v>-0.05000000000000071</v>
      </c>
    </row>
    <row r="35" spans="1:28" ht="13.5" customHeight="1" thickBot="1">
      <c r="A35" s="23"/>
      <c r="B35" s="43"/>
      <c r="C35" s="44"/>
      <c r="D35" s="44"/>
      <c r="E35" s="46"/>
      <c r="F35" s="43"/>
      <c r="G35" s="44"/>
      <c r="H35" s="44"/>
      <c r="I35" s="46"/>
      <c r="J35" s="43"/>
      <c r="K35" s="44"/>
      <c r="L35" s="44"/>
      <c r="M35" s="46"/>
      <c r="N35" s="43"/>
      <c r="O35" s="44"/>
      <c r="P35" s="45"/>
      <c r="Q35" s="47"/>
      <c r="R35" s="43"/>
      <c r="S35" s="44"/>
      <c r="T35" s="45"/>
      <c r="U35" s="47"/>
      <c r="V35" s="43"/>
      <c r="W35" s="44"/>
      <c r="X35" s="45"/>
      <c r="Y35" s="47"/>
      <c r="Z35" s="43"/>
      <c r="AA35" s="44"/>
      <c r="AB35" s="45"/>
    </row>
    <row r="36" spans="10:16" ht="12">
      <c r="J36" s="1"/>
      <c r="K36" s="1"/>
      <c r="L36" s="1"/>
      <c r="N36" s="1"/>
      <c r="O36" s="1"/>
      <c r="P36" s="1"/>
    </row>
    <row r="37" spans="1:16" ht="10.5" customHeight="1">
      <c r="A37" s="24" t="s">
        <v>9</v>
      </c>
      <c r="B37" s="24"/>
      <c r="C37" s="24"/>
      <c r="D37" s="24"/>
      <c r="E37" s="25"/>
      <c r="F37" s="24"/>
      <c r="G37" s="24"/>
      <c r="H37" s="24"/>
      <c r="I37" s="25"/>
      <c r="J37" s="25"/>
      <c r="K37" s="25"/>
      <c r="L37" s="25"/>
      <c r="M37" s="25"/>
      <c r="N37" s="25"/>
      <c r="O37" s="25"/>
      <c r="P37" s="25"/>
    </row>
    <row r="38" spans="1:16" ht="10.5" customHeight="1">
      <c r="A38" s="24" t="s">
        <v>8</v>
      </c>
      <c r="B38" s="24"/>
      <c r="C38" s="24"/>
      <c r="D38" s="24"/>
      <c r="E38" s="25"/>
      <c r="F38" s="24"/>
      <c r="G38" s="24"/>
      <c r="H38" s="24"/>
      <c r="I38" s="25"/>
      <c r="J38" s="25"/>
      <c r="K38" s="25"/>
      <c r="L38" s="25"/>
      <c r="M38" s="25"/>
      <c r="N38" s="25"/>
      <c r="O38" s="25"/>
      <c r="P38" s="25"/>
    </row>
    <row r="39" spans="1:16" ht="10.5" customHeight="1">
      <c r="A39" s="24" t="s">
        <v>4</v>
      </c>
      <c r="B39" s="24"/>
      <c r="C39" s="24"/>
      <c r="D39" s="24"/>
      <c r="E39" s="25"/>
      <c r="F39" s="24"/>
      <c r="G39" s="24"/>
      <c r="H39" s="24"/>
      <c r="I39" s="25"/>
      <c r="J39" s="25"/>
      <c r="K39" s="25"/>
      <c r="L39" s="25"/>
      <c r="M39" s="25"/>
      <c r="N39" s="25"/>
      <c r="O39" s="25"/>
      <c r="P39" s="25"/>
    </row>
    <row r="40" spans="10:16" ht="12">
      <c r="J40" s="1"/>
      <c r="K40" s="1"/>
      <c r="L40" s="1"/>
      <c r="N40" s="1"/>
      <c r="O40" s="1"/>
      <c r="P40" s="1"/>
    </row>
    <row r="41" spans="10:16" ht="12">
      <c r="J41" s="1"/>
      <c r="K41" s="1"/>
      <c r="L41" s="1"/>
      <c r="N41" s="1"/>
      <c r="O41" s="1"/>
      <c r="P41" s="1"/>
    </row>
    <row r="42" spans="10:16" ht="12">
      <c r="J42" s="1"/>
      <c r="K42" s="1"/>
      <c r="L42" s="1"/>
      <c r="N42" s="1"/>
      <c r="O42" s="1"/>
      <c r="P42" s="1"/>
    </row>
    <row r="43" spans="10:16" ht="12">
      <c r="J43" s="1"/>
      <c r="K43" s="1"/>
      <c r="L43" s="1"/>
      <c r="N43" s="1"/>
      <c r="O43" s="1"/>
      <c r="P43" s="1"/>
    </row>
    <row r="44" spans="10:16" ht="12">
      <c r="J44" s="1"/>
      <c r="K44" s="1"/>
      <c r="L44" s="1"/>
      <c r="N44" s="1"/>
      <c r="O44" s="1"/>
      <c r="P44" s="1"/>
    </row>
    <row r="45" spans="10:16" ht="12">
      <c r="J45" s="1"/>
      <c r="K45" s="1"/>
      <c r="L45" s="1"/>
      <c r="N45" s="1"/>
      <c r="O45" s="1"/>
      <c r="P45" s="1"/>
    </row>
    <row r="46" spans="10:16" ht="12">
      <c r="J46" s="1"/>
      <c r="K46" s="1"/>
      <c r="L46" s="1"/>
      <c r="N46" s="1"/>
      <c r="O46" s="1"/>
      <c r="P46" s="1"/>
    </row>
    <row r="47" spans="10:16" ht="12">
      <c r="J47" s="1"/>
      <c r="K47" s="1"/>
      <c r="L47" s="1"/>
      <c r="N47" s="1"/>
      <c r="O47" s="1"/>
      <c r="P47" s="1"/>
    </row>
    <row r="48" spans="10:16" ht="12">
      <c r="J48" s="1"/>
      <c r="K48" s="1"/>
      <c r="L48" s="1"/>
      <c r="N48" s="1"/>
      <c r="O48" s="1"/>
      <c r="P48" s="1"/>
    </row>
    <row r="49" spans="10:16" ht="12">
      <c r="J49" s="1"/>
      <c r="K49" s="1"/>
      <c r="L49" s="1"/>
      <c r="N49" s="1"/>
      <c r="O49" s="1"/>
      <c r="P49" s="1"/>
    </row>
    <row r="50" spans="10:16" ht="12">
      <c r="J50" s="1"/>
      <c r="K50" s="1"/>
      <c r="L50" s="1"/>
      <c r="N50" s="1"/>
      <c r="O50" s="1"/>
      <c r="P50" s="1"/>
    </row>
    <row r="51" spans="10:16" ht="12">
      <c r="J51" s="1"/>
      <c r="K51" s="1"/>
      <c r="L51" s="1"/>
      <c r="N51" s="1"/>
      <c r="O51" s="1"/>
      <c r="P51" s="1"/>
    </row>
    <row r="52" spans="10:16" ht="12">
      <c r="J52" s="1"/>
      <c r="K52" s="1"/>
      <c r="L52" s="1"/>
      <c r="N52" s="1"/>
      <c r="O52" s="1"/>
      <c r="P52" s="1"/>
    </row>
    <row r="53" spans="10:16" ht="12">
      <c r="J53" s="1"/>
      <c r="K53" s="1"/>
      <c r="L53" s="1"/>
      <c r="N53" s="1"/>
      <c r="O53" s="1"/>
      <c r="P53" s="1"/>
    </row>
    <row r="54" spans="10:16" ht="12">
      <c r="J54" s="1"/>
      <c r="K54" s="1"/>
      <c r="L54" s="1"/>
      <c r="N54" s="1"/>
      <c r="O54" s="1"/>
      <c r="P54" s="1"/>
    </row>
    <row r="55" spans="10:16" ht="12">
      <c r="J55" s="1"/>
      <c r="K55" s="1"/>
      <c r="L55" s="1"/>
      <c r="N55" s="1"/>
      <c r="O55" s="1"/>
      <c r="P55" s="1"/>
    </row>
    <row r="56" spans="10:16" ht="12">
      <c r="J56" s="1"/>
      <c r="K56" s="1"/>
      <c r="L56" s="1"/>
      <c r="N56" s="1"/>
      <c r="O56" s="1"/>
      <c r="P56" s="1"/>
    </row>
    <row r="57" spans="10:16" ht="12">
      <c r="J57" s="1"/>
      <c r="K57" s="1"/>
      <c r="L57" s="1"/>
      <c r="N57" s="1"/>
      <c r="O57" s="1"/>
      <c r="P57" s="1"/>
    </row>
    <row r="58" spans="10:16" ht="12">
      <c r="J58" s="1"/>
      <c r="K58" s="1"/>
      <c r="L58" s="1"/>
      <c r="N58" s="1"/>
      <c r="O58" s="1"/>
      <c r="P58" s="1"/>
    </row>
    <row r="59" spans="10:16" ht="12">
      <c r="J59" s="1"/>
      <c r="K59" s="1"/>
      <c r="L59" s="1"/>
      <c r="N59" s="1"/>
      <c r="O59" s="1"/>
      <c r="P59" s="1"/>
    </row>
    <row r="60" spans="10:16" ht="12">
      <c r="J60" s="1"/>
      <c r="K60" s="1"/>
      <c r="L60" s="1"/>
      <c r="N60" s="1"/>
      <c r="O60" s="1"/>
      <c r="P60" s="1"/>
    </row>
    <row r="61" spans="10:16" ht="12">
      <c r="J61" s="1"/>
      <c r="K61" s="1"/>
      <c r="L61" s="1"/>
      <c r="N61" s="1"/>
      <c r="O61" s="1"/>
      <c r="P61" s="1"/>
    </row>
    <row r="62" spans="10:16" ht="12">
      <c r="J62" s="1"/>
      <c r="K62" s="1"/>
      <c r="L62" s="1"/>
      <c r="N62" s="1"/>
      <c r="O62" s="1"/>
      <c r="P62" s="1"/>
    </row>
    <row r="63" spans="10:16" ht="12">
      <c r="J63" s="1"/>
      <c r="K63" s="1"/>
      <c r="L63" s="1"/>
      <c r="N63" s="1"/>
      <c r="O63" s="1"/>
      <c r="P63" s="1"/>
    </row>
    <row r="64" spans="10:16" ht="12">
      <c r="J64" s="1"/>
      <c r="K64" s="1"/>
      <c r="L64" s="1"/>
      <c r="N64" s="1"/>
      <c r="O64" s="1"/>
      <c r="P64" s="1"/>
    </row>
    <row r="65" spans="10:16" ht="12">
      <c r="J65" s="1"/>
      <c r="K65" s="1"/>
      <c r="L65" s="1"/>
      <c r="N65" s="1"/>
      <c r="O65" s="1"/>
      <c r="P65" s="1"/>
    </row>
    <row r="66" spans="10:16" ht="12">
      <c r="J66" s="1"/>
      <c r="K66" s="1"/>
      <c r="L66" s="1"/>
      <c r="N66" s="1"/>
      <c r="O66" s="1"/>
      <c r="P66" s="1"/>
    </row>
    <row r="67" spans="10:16" ht="12">
      <c r="J67" s="1"/>
      <c r="K67" s="1"/>
      <c r="L67" s="1"/>
      <c r="N67" s="1"/>
      <c r="O67" s="1"/>
      <c r="P67" s="1"/>
    </row>
    <row r="68" spans="10:16" ht="12">
      <c r="J68" s="1"/>
      <c r="K68" s="1"/>
      <c r="L68" s="1"/>
      <c r="N68" s="1"/>
      <c r="O68" s="1"/>
      <c r="P68" s="1"/>
    </row>
    <row r="69" spans="10:16" ht="12">
      <c r="J69" s="1"/>
      <c r="K69" s="1"/>
      <c r="L69" s="1"/>
      <c r="N69" s="1"/>
      <c r="O69" s="1"/>
      <c r="P69" s="1"/>
    </row>
    <row r="70" spans="10:16" ht="12">
      <c r="J70" s="1"/>
      <c r="K70" s="1"/>
      <c r="L70" s="1"/>
      <c r="N70" s="1"/>
      <c r="O70" s="1"/>
      <c r="P70" s="1"/>
    </row>
    <row r="71" spans="10:16" ht="12">
      <c r="J71" s="1"/>
      <c r="K71" s="1"/>
      <c r="L71" s="1"/>
      <c r="N71" s="1"/>
      <c r="O71" s="1"/>
      <c r="P71" s="1"/>
    </row>
    <row r="72" spans="10:16" ht="12">
      <c r="J72" s="1"/>
      <c r="K72" s="1"/>
      <c r="L72" s="1"/>
      <c r="N72" s="1"/>
      <c r="O72" s="1"/>
      <c r="P72" s="1"/>
    </row>
  </sheetData>
  <mergeCells count="7">
    <mergeCell ref="Z1:AB1"/>
    <mergeCell ref="B1:D1"/>
    <mergeCell ref="V1:X1"/>
    <mergeCell ref="F1:H1"/>
    <mergeCell ref="J1:L1"/>
    <mergeCell ref="R1:T1"/>
    <mergeCell ref="N1:P1"/>
  </mergeCells>
  <conditionalFormatting sqref="C3:C30 F21:F23 G21:G30 F3:G20 J3:K30 N3:O30">
    <cfRule type="cellIs" priority="1" dxfId="0" operator="equal" stopIfTrue="1">
      <formula>C$34</formula>
    </cfRule>
    <cfRule type="cellIs" priority="2" dxfId="1" operator="equal" stopIfTrue="1">
      <formula>C$32</formula>
    </cfRule>
  </conditionalFormatting>
  <conditionalFormatting sqref="P3:P30 D3:D30 L3:L30 H3:H30">
    <cfRule type="cellIs" priority="3" dxfId="2" operator="equal" stopIfTrue="1">
      <formula>D$34</formula>
    </cfRule>
    <cfRule type="cellIs" priority="4" dxfId="3" operator="equal" stopIfTrue="1">
      <formula>D$32</formula>
    </cfRule>
  </conditionalFormatting>
  <conditionalFormatting sqref="V3:X30 Z3:AB30 R3:T30">
    <cfRule type="cellIs" priority="5" dxfId="4" operator="equal" stopIfTrue="1">
      <formula>R$34</formula>
    </cfRule>
    <cfRule type="cellIs" priority="6" dxfId="5" operator="equal" stopIfTrue="1">
      <formula>R$32</formula>
    </cfRule>
  </conditionalFormatting>
  <conditionalFormatting sqref="F24:F30">
    <cfRule type="cellIs" priority="7" dxfId="0" operator="equal" stopIfTrue="1">
      <formula>$F$34</formula>
    </cfRule>
    <cfRule type="cellIs" priority="8" dxfId="1" operator="equal" stopIfTrue="1">
      <formula>$F$32</formula>
    </cfRule>
  </conditionalFormatting>
  <conditionalFormatting sqref="B3:B30">
    <cfRule type="cellIs" priority="9" dxfId="6" operator="equal" stopIfTrue="1">
      <formula>$B$32</formula>
    </cfRule>
    <cfRule type="cellIs" priority="10" dxfId="7" operator="equal" stopIfTrue="1">
      <formula>$B$34</formula>
    </cfRule>
  </conditionalFormatting>
  <printOptions/>
  <pageMargins left="0.75" right="0.75" top="1" bottom="1" header="0.4921259845" footer="0.492125984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82"/>
  <dimension ref="A1:AD75"/>
  <sheetViews>
    <sheetView showGridLines="0" workbookViewId="0" topLeftCell="A1">
      <selection activeCell="A1" sqref="A1"/>
    </sheetView>
  </sheetViews>
  <sheetFormatPr defaultColWidth="12" defaultRowHeight="12"/>
  <cols>
    <col min="1" max="1" width="12.83203125" style="0" customWidth="1"/>
    <col min="2" max="4" width="5.83203125" style="0" customWidth="1"/>
    <col min="5" max="5" width="1.0078125" style="0" customWidth="1"/>
    <col min="6" max="8" width="5.83203125" style="0" customWidth="1"/>
    <col min="9" max="9" width="1.0078125" style="0" customWidth="1"/>
    <col min="10" max="12" width="5.83203125" style="0" customWidth="1"/>
    <col min="13" max="13" width="1.0078125" style="0" customWidth="1"/>
    <col min="14" max="16" width="5.83203125" style="0" customWidth="1"/>
    <col min="17" max="17" width="0.4921875" style="0" customWidth="1"/>
    <col min="18" max="19" width="5.83203125" style="0" customWidth="1"/>
    <col min="20" max="20" width="6.83203125" style="0" customWidth="1"/>
    <col min="21" max="21" width="0.4921875" style="0" customWidth="1"/>
    <col min="22" max="23" width="5.83203125" style="0" customWidth="1"/>
    <col min="24" max="24" width="6.83203125" style="0" customWidth="1"/>
    <col min="25" max="25" width="0.4921875" style="0" customWidth="1"/>
    <col min="26" max="27" width="5.83203125" style="0" customWidth="1"/>
    <col min="28" max="28" width="6.83203125" style="0" customWidth="1"/>
    <col min="29" max="29" width="12" style="78" customWidth="1"/>
  </cols>
  <sheetData>
    <row r="1" spans="1:29" s="4" customFormat="1" ht="19.5" customHeight="1" thickBot="1">
      <c r="A1" s="48"/>
      <c r="B1" s="105" t="s">
        <v>11</v>
      </c>
      <c r="C1" s="106"/>
      <c r="D1" s="106"/>
      <c r="E1" s="2"/>
      <c r="F1" s="110" t="s">
        <v>12</v>
      </c>
      <c r="G1" s="111"/>
      <c r="H1" s="111"/>
      <c r="I1" s="2"/>
      <c r="J1" s="112" t="s">
        <v>10</v>
      </c>
      <c r="K1" s="113"/>
      <c r="L1" s="113"/>
      <c r="M1" s="2"/>
      <c r="N1" s="117" t="s">
        <v>37</v>
      </c>
      <c r="O1" s="118"/>
      <c r="P1" s="118"/>
      <c r="Q1" s="3"/>
      <c r="R1" s="114" t="s">
        <v>13</v>
      </c>
      <c r="S1" s="115"/>
      <c r="T1" s="116"/>
      <c r="U1" s="3"/>
      <c r="V1" s="107" t="s">
        <v>14</v>
      </c>
      <c r="W1" s="108"/>
      <c r="X1" s="109"/>
      <c r="Y1" s="3"/>
      <c r="Z1" s="102" t="s">
        <v>15</v>
      </c>
      <c r="AA1" s="103"/>
      <c r="AB1" s="104"/>
      <c r="AC1" s="77" t="s">
        <v>16</v>
      </c>
    </row>
    <row r="2" spans="1:28" ht="13.5" customHeight="1" thickBot="1">
      <c r="A2" s="61" t="s">
        <v>0</v>
      </c>
      <c r="B2" s="55" t="s">
        <v>5</v>
      </c>
      <c r="C2" s="54" t="s">
        <v>6</v>
      </c>
      <c r="D2" s="53" t="s">
        <v>7</v>
      </c>
      <c r="E2" s="5"/>
      <c r="F2" s="55" t="s">
        <v>5</v>
      </c>
      <c r="G2" s="54" t="s">
        <v>6</v>
      </c>
      <c r="H2" s="53" t="s">
        <v>7</v>
      </c>
      <c r="I2" s="5"/>
      <c r="J2" s="56" t="s">
        <v>5</v>
      </c>
      <c r="K2" s="54" t="s">
        <v>6</v>
      </c>
      <c r="L2" s="53" t="s">
        <v>7</v>
      </c>
      <c r="M2" s="5"/>
      <c r="N2" s="56" t="s">
        <v>5</v>
      </c>
      <c r="O2" s="54" t="s">
        <v>6</v>
      </c>
      <c r="P2" s="53" t="s">
        <v>7</v>
      </c>
      <c r="Q2" s="6"/>
      <c r="R2" s="55" t="s">
        <v>5</v>
      </c>
      <c r="S2" s="54" t="s">
        <v>6</v>
      </c>
      <c r="T2" s="53" t="s">
        <v>7</v>
      </c>
      <c r="U2" s="6"/>
      <c r="V2" s="55" t="s">
        <v>5</v>
      </c>
      <c r="W2" s="54" t="s">
        <v>6</v>
      </c>
      <c r="X2" s="63" t="s">
        <v>7</v>
      </c>
      <c r="Y2" s="6"/>
      <c r="Z2" s="55" t="s">
        <v>5</v>
      </c>
      <c r="AA2" s="54" t="s">
        <v>6</v>
      </c>
      <c r="AB2" s="53" t="s">
        <v>7</v>
      </c>
    </row>
    <row r="3" spans="1:29" ht="11.25" customHeight="1">
      <c r="A3" s="18">
        <v>40603</v>
      </c>
      <c r="B3" s="9">
        <v>0.7</v>
      </c>
      <c r="C3" s="9">
        <v>10.2</v>
      </c>
      <c r="D3" s="49">
        <f aca="true" t="shared" si="0" ref="D3:D33">IF(C3="","",AVERAGE(B3:C3))</f>
        <v>5.449999999999999</v>
      </c>
      <c r="E3" s="29"/>
      <c r="F3" s="64">
        <v>0.6</v>
      </c>
      <c r="G3" s="64">
        <v>10.6</v>
      </c>
      <c r="H3" s="65">
        <f aca="true" t="shared" si="1" ref="H3:H33">IF(G3="","",AVERAGE(F3:G3))</f>
        <v>5.6</v>
      </c>
      <c r="I3" s="29"/>
      <c r="J3" s="8">
        <v>0.6</v>
      </c>
      <c r="K3" s="9">
        <v>10.2</v>
      </c>
      <c r="L3" s="49">
        <f aca="true" t="shared" si="2" ref="L3:L33">IF(K3="","",AVERAGE(J3:K3))</f>
        <v>5.3999999999999995</v>
      </c>
      <c r="M3" s="29"/>
      <c r="N3" s="8">
        <v>0.6</v>
      </c>
      <c r="O3" s="9">
        <v>10.1</v>
      </c>
      <c r="P3" s="49">
        <f aca="true" t="shared" si="3" ref="P3:P33">IF(O3="","",AVERAGE(N3:O3))</f>
        <v>5.35</v>
      </c>
      <c r="Q3" s="6"/>
      <c r="R3" s="7">
        <f aca="true" t="shared" si="4" ref="R3:R33">IF(N3="","",B3-N3)</f>
        <v>0.09999999999999998</v>
      </c>
      <c r="S3" s="7">
        <f aca="true" t="shared" si="5" ref="S3:S33">IF(O3="","",C3-O3)</f>
        <v>0.09999999999999964</v>
      </c>
      <c r="T3" s="11">
        <f aca="true" t="shared" si="6" ref="T3:T33">IF(P3="","",D3-P3)</f>
        <v>0.09999999999999964</v>
      </c>
      <c r="U3" s="6"/>
      <c r="V3" s="66">
        <f aca="true" t="shared" si="7" ref="V3:V33">IF(N3="","",F3-N3)</f>
        <v>0</v>
      </c>
      <c r="W3" s="66">
        <f aca="true" t="shared" si="8" ref="W3:W33">IF(O3="","",G3-O3)</f>
        <v>0.5</v>
      </c>
      <c r="X3" s="69">
        <f aca="true" t="shared" si="9" ref="X3:X33">IF(P3="","",H3-P3)</f>
        <v>0.25</v>
      </c>
      <c r="Y3" s="6"/>
      <c r="Z3" s="66">
        <f aca="true" t="shared" si="10" ref="Z3:Z33">IF(N3="","",J3-N3)</f>
        <v>0</v>
      </c>
      <c r="AA3" s="66">
        <f aca="true" t="shared" si="11" ref="AA3:AA33">IF(O3="","",K3-O3)</f>
        <v>0.09999999999999964</v>
      </c>
      <c r="AB3" s="69">
        <f aca="true" t="shared" si="12" ref="AB3:AB33">IF(P3="","",L3-P3)</f>
        <v>0.04999999999999982</v>
      </c>
      <c r="AC3" s="78" t="s">
        <v>27</v>
      </c>
    </row>
    <row r="4" spans="1:29" ht="11.25" customHeight="1">
      <c r="A4" s="18">
        <v>40604</v>
      </c>
      <c r="B4" s="9">
        <v>2.7</v>
      </c>
      <c r="C4" s="9">
        <v>7</v>
      </c>
      <c r="D4" s="49">
        <f t="shared" si="0"/>
        <v>4.85</v>
      </c>
      <c r="E4" s="29"/>
      <c r="F4" s="64">
        <v>2.6</v>
      </c>
      <c r="G4" s="64">
        <v>7</v>
      </c>
      <c r="H4" s="67">
        <f t="shared" si="1"/>
        <v>4.8</v>
      </c>
      <c r="I4" s="29"/>
      <c r="J4" s="8">
        <v>2.6</v>
      </c>
      <c r="K4" s="9">
        <v>7</v>
      </c>
      <c r="L4" s="49">
        <f t="shared" si="2"/>
        <v>4.8</v>
      </c>
      <c r="M4" s="29"/>
      <c r="N4" s="8">
        <v>2.6</v>
      </c>
      <c r="O4" s="9">
        <v>7</v>
      </c>
      <c r="P4" s="49">
        <f t="shared" si="3"/>
        <v>4.8</v>
      </c>
      <c r="Q4" s="6"/>
      <c r="R4" s="10">
        <f t="shared" si="4"/>
        <v>0.10000000000000009</v>
      </c>
      <c r="S4" s="10">
        <f t="shared" si="5"/>
        <v>0</v>
      </c>
      <c r="T4" s="12">
        <f t="shared" si="6"/>
        <v>0.04999999999999982</v>
      </c>
      <c r="U4" s="6"/>
      <c r="V4" s="26">
        <f t="shared" si="7"/>
        <v>0</v>
      </c>
      <c r="W4" s="26">
        <f t="shared" si="8"/>
        <v>0</v>
      </c>
      <c r="X4" s="27">
        <f t="shared" si="9"/>
        <v>0</v>
      </c>
      <c r="Y4" s="6"/>
      <c r="Z4" s="26">
        <f t="shared" si="10"/>
        <v>0</v>
      </c>
      <c r="AA4" s="26">
        <f t="shared" si="11"/>
        <v>0</v>
      </c>
      <c r="AB4" s="27">
        <f t="shared" si="12"/>
        <v>0</v>
      </c>
      <c r="AC4" s="78" t="s">
        <v>32</v>
      </c>
    </row>
    <row r="5" spans="1:29" ht="11.25" customHeight="1">
      <c r="A5" s="13">
        <v>40605</v>
      </c>
      <c r="B5" s="10">
        <v>0.1</v>
      </c>
      <c r="C5" s="10">
        <v>9.8</v>
      </c>
      <c r="D5" s="49">
        <f t="shared" si="0"/>
        <v>4.95</v>
      </c>
      <c r="E5" s="29"/>
      <c r="F5" s="26">
        <v>-0.1</v>
      </c>
      <c r="G5" s="26">
        <v>10</v>
      </c>
      <c r="H5" s="67">
        <f t="shared" si="1"/>
        <v>4.95</v>
      </c>
      <c r="I5" s="29"/>
      <c r="J5" s="10">
        <v>-0.1</v>
      </c>
      <c r="K5" s="10">
        <v>9.6</v>
      </c>
      <c r="L5" s="49">
        <f t="shared" si="2"/>
        <v>4.75</v>
      </c>
      <c r="M5" s="29"/>
      <c r="N5" s="10">
        <v>0</v>
      </c>
      <c r="O5" s="10">
        <v>9.5</v>
      </c>
      <c r="P5" s="49">
        <f t="shared" si="3"/>
        <v>4.75</v>
      </c>
      <c r="Q5" s="6"/>
      <c r="R5" s="10">
        <f t="shared" si="4"/>
        <v>0.1</v>
      </c>
      <c r="S5" s="10">
        <f t="shared" si="5"/>
        <v>0.3000000000000007</v>
      </c>
      <c r="T5" s="12">
        <f t="shared" si="6"/>
        <v>0.20000000000000018</v>
      </c>
      <c r="U5" s="6"/>
      <c r="V5" s="26">
        <f t="shared" si="7"/>
        <v>-0.1</v>
      </c>
      <c r="W5" s="26">
        <f t="shared" si="8"/>
        <v>0.5</v>
      </c>
      <c r="X5" s="27">
        <f t="shared" si="9"/>
        <v>0.20000000000000018</v>
      </c>
      <c r="Y5" s="6"/>
      <c r="Z5" s="26">
        <f t="shared" si="10"/>
        <v>-0.1</v>
      </c>
      <c r="AA5" s="26">
        <f t="shared" si="11"/>
        <v>0.09999999999999964</v>
      </c>
      <c r="AB5" s="27">
        <f t="shared" si="12"/>
        <v>0</v>
      </c>
      <c r="AC5" s="78" t="s">
        <v>17</v>
      </c>
    </row>
    <row r="6" spans="1:29" ht="11.25" customHeight="1">
      <c r="A6" s="18">
        <v>40606</v>
      </c>
      <c r="B6" s="9">
        <v>1.3</v>
      </c>
      <c r="C6" s="9">
        <v>13.7</v>
      </c>
      <c r="D6" s="49">
        <f t="shared" si="0"/>
        <v>7.5</v>
      </c>
      <c r="E6" s="29"/>
      <c r="F6" s="64">
        <v>1.2</v>
      </c>
      <c r="G6" s="64">
        <v>13.9</v>
      </c>
      <c r="H6" s="67">
        <f t="shared" si="1"/>
        <v>7.55</v>
      </c>
      <c r="I6" s="29"/>
      <c r="J6" s="8">
        <v>1.3</v>
      </c>
      <c r="K6" s="9">
        <v>13.4</v>
      </c>
      <c r="L6" s="49">
        <f t="shared" si="2"/>
        <v>7.3500000000000005</v>
      </c>
      <c r="M6" s="29"/>
      <c r="N6" s="8">
        <v>1.3</v>
      </c>
      <c r="O6" s="9">
        <v>13.3</v>
      </c>
      <c r="P6" s="49">
        <f t="shared" si="3"/>
        <v>7.300000000000001</v>
      </c>
      <c r="Q6" s="6"/>
      <c r="R6" s="10">
        <f t="shared" si="4"/>
        <v>0</v>
      </c>
      <c r="S6" s="10">
        <f t="shared" si="5"/>
        <v>0.3999999999999986</v>
      </c>
      <c r="T6" s="12">
        <f t="shared" si="6"/>
        <v>0.1999999999999993</v>
      </c>
      <c r="U6" s="6"/>
      <c r="V6" s="26">
        <f t="shared" si="7"/>
        <v>-0.10000000000000009</v>
      </c>
      <c r="W6" s="26">
        <f t="shared" si="8"/>
        <v>0.5999999999999996</v>
      </c>
      <c r="X6" s="27">
        <f t="shared" si="9"/>
        <v>0.2499999999999991</v>
      </c>
      <c r="Y6" s="6"/>
      <c r="Z6" s="26">
        <f t="shared" si="10"/>
        <v>0</v>
      </c>
      <c r="AA6" s="26">
        <f t="shared" si="11"/>
        <v>0.09999999999999964</v>
      </c>
      <c r="AB6" s="27">
        <f t="shared" si="12"/>
        <v>0.04999999999999982</v>
      </c>
      <c r="AC6" s="78" t="s">
        <v>17</v>
      </c>
    </row>
    <row r="7" spans="1:29" ht="11.25" customHeight="1">
      <c r="A7" s="13">
        <v>40607</v>
      </c>
      <c r="B7" s="10">
        <v>-0.2</v>
      </c>
      <c r="C7" s="10">
        <v>14.6</v>
      </c>
      <c r="D7" s="49">
        <f t="shared" si="0"/>
        <v>7.2</v>
      </c>
      <c r="E7" s="29"/>
      <c r="F7" s="26">
        <v>-0.3</v>
      </c>
      <c r="G7" s="26">
        <v>14.9</v>
      </c>
      <c r="H7" s="68">
        <f t="shared" si="1"/>
        <v>7.3</v>
      </c>
      <c r="I7" s="29"/>
      <c r="J7" s="10">
        <v>-0.4</v>
      </c>
      <c r="K7" s="10">
        <v>14</v>
      </c>
      <c r="L7" s="49">
        <f t="shared" si="2"/>
        <v>6.8</v>
      </c>
      <c r="M7" s="29"/>
      <c r="N7" s="10">
        <v>-0.4</v>
      </c>
      <c r="O7" s="10">
        <v>13.9</v>
      </c>
      <c r="P7" s="49">
        <f t="shared" si="3"/>
        <v>6.75</v>
      </c>
      <c r="Q7" s="6"/>
      <c r="R7" s="10">
        <f t="shared" si="4"/>
        <v>0.2</v>
      </c>
      <c r="S7" s="10">
        <f t="shared" si="5"/>
        <v>0.6999999999999993</v>
      </c>
      <c r="T7" s="12">
        <f t="shared" si="6"/>
        <v>0.4500000000000002</v>
      </c>
      <c r="U7" s="6"/>
      <c r="V7" s="26">
        <f t="shared" si="7"/>
        <v>0.10000000000000003</v>
      </c>
      <c r="W7" s="26">
        <f t="shared" si="8"/>
        <v>1</v>
      </c>
      <c r="X7" s="27">
        <f t="shared" si="9"/>
        <v>0.5499999999999998</v>
      </c>
      <c r="Y7" s="6"/>
      <c r="Z7" s="26">
        <f t="shared" si="10"/>
        <v>0</v>
      </c>
      <c r="AA7" s="26">
        <f t="shared" si="11"/>
        <v>0.09999999999999964</v>
      </c>
      <c r="AB7" s="27">
        <f t="shared" si="12"/>
        <v>0.04999999999999982</v>
      </c>
      <c r="AC7" s="78" t="s">
        <v>17</v>
      </c>
    </row>
    <row r="8" spans="1:29" ht="11.25" customHeight="1">
      <c r="A8" s="18">
        <v>40608</v>
      </c>
      <c r="B8" s="9">
        <v>-0.1</v>
      </c>
      <c r="C8" s="9">
        <v>12.8</v>
      </c>
      <c r="D8" s="49">
        <f t="shared" si="0"/>
        <v>6.3500000000000005</v>
      </c>
      <c r="E8" s="29"/>
      <c r="F8" s="64">
        <v>-0.2</v>
      </c>
      <c r="G8" s="64">
        <v>13.2</v>
      </c>
      <c r="H8" s="67">
        <f t="shared" si="1"/>
        <v>6.5</v>
      </c>
      <c r="I8" s="29"/>
      <c r="J8" s="8">
        <v>-0.1</v>
      </c>
      <c r="K8" s="9">
        <v>12.6</v>
      </c>
      <c r="L8" s="49">
        <f t="shared" si="2"/>
        <v>6.25</v>
      </c>
      <c r="M8" s="29"/>
      <c r="N8" s="8">
        <v>-0.1</v>
      </c>
      <c r="O8" s="9">
        <v>12.4</v>
      </c>
      <c r="P8" s="49">
        <f t="shared" si="3"/>
        <v>6.15</v>
      </c>
      <c r="Q8" s="6"/>
      <c r="R8" s="10">
        <f t="shared" si="4"/>
        <v>0</v>
      </c>
      <c r="S8" s="10">
        <f t="shared" si="5"/>
        <v>0.40000000000000036</v>
      </c>
      <c r="T8" s="12">
        <f t="shared" si="6"/>
        <v>0.20000000000000018</v>
      </c>
      <c r="U8" s="6"/>
      <c r="V8" s="26">
        <f t="shared" si="7"/>
        <v>-0.1</v>
      </c>
      <c r="W8" s="26">
        <f t="shared" si="8"/>
        <v>0.7999999999999989</v>
      </c>
      <c r="X8" s="27">
        <f t="shared" si="9"/>
        <v>0.34999999999999964</v>
      </c>
      <c r="Y8" s="6"/>
      <c r="Z8" s="26">
        <f t="shared" si="10"/>
        <v>0</v>
      </c>
      <c r="AA8" s="26">
        <f t="shared" si="11"/>
        <v>0.1999999999999993</v>
      </c>
      <c r="AB8" s="27">
        <f t="shared" si="12"/>
        <v>0.09999999999999964</v>
      </c>
      <c r="AC8" s="78" t="s">
        <v>17</v>
      </c>
    </row>
    <row r="9" spans="1:29" ht="11.25" customHeight="1">
      <c r="A9" s="13">
        <v>40609</v>
      </c>
      <c r="B9" s="10">
        <v>-0.1</v>
      </c>
      <c r="C9" s="10">
        <v>15.7</v>
      </c>
      <c r="D9" s="49">
        <f t="shared" si="0"/>
        <v>7.8</v>
      </c>
      <c r="E9" s="29"/>
      <c r="F9" s="26">
        <v>-0.2</v>
      </c>
      <c r="G9" s="26">
        <v>16.6</v>
      </c>
      <c r="H9" s="67">
        <f t="shared" si="1"/>
        <v>8.200000000000001</v>
      </c>
      <c r="I9" s="29"/>
      <c r="J9" s="10">
        <v>-0.2</v>
      </c>
      <c r="K9" s="10">
        <v>14.8</v>
      </c>
      <c r="L9" s="49">
        <f t="shared" si="2"/>
        <v>7.300000000000001</v>
      </c>
      <c r="M9" s="29"/>
      <c r="N9" s="10">
        <v>-0.1</v>
      </c>
      <c r="O9" s="10">
        <v>14.7</v>
      </c>
      <c r="P9" s="49">
        <f t="shared" si="3"/>
        <v>7.3</v>
      </c>
      <c r="Q9" s="6"/>
      <c r="R9" s="10">
        <f t="shared" si="4"/>
        <v>0</v>
      </c>
      <c r="S9" s="10">
        <f t="shared" si="5"/>
        <v>1</v>
      </c>
      <c r="T9" s="12">
        <f t="shared" si="6"/>
        <v>0.5</v>
      </c>
      <c r="U9" s="6"/>
      <c r="V9" s="26">
        <f t="shared" si="7"/>
        <v>-0.1</v>
      </c>
      <c r="W9" s="26">
        <f t="shared" si="8"/>
        <v>1.9000000000000021</v>
      </c>
      <c r="X9" s="27">
        <f t="shared" si="9"/>
        <v>0.9000000000000012</v>
      </c>
      <c r="Y9" s="6"/>
      <c r="Z9" s="26">
        <f t="shared" si="10"/>
        <v>-0.1</v>
      </c>
      <c r="AA9" s="26">
        <f t="shared" si="11"/>
        <v>0.10000000000000142</v>
      </c>
      <c r="AB9" s="27">
        <f t="shared" si="12"/>
        <v>8.881784197001252E-16</v>
      </c>
      <c r="AC9" s="78" t="s">
        <v>18</v>
      </c>
    </row>
    <row r="10" spans="1:29" ht="11.25" customHeight="1">
      <c r="A10" s="18">
        <v>40610</v>
      </c>
      <c r="B10" s="9">
        <v>-0.2</v>
      </c>
      <c r="C10" s="9">
        <v>18.3</v>
      </c>
      <c r="D10" s="49">
        <f t="shared" si="0"/>
        <v>9.05</v>
      </c>
      <c r="E10" s="29"/>
      <c r="F10" s="64">
        <v>-0.2</v>
      </c>
      <c r="G10" s="64">
        <v>18.5</v>
      </c>
      <c r="H10" s="67">
        <f t="shared" si="1"/>
        <v>9.15</v>
      </c>
      <c r="I10" s="29"/>
      <c r="J10" s="8">
        <v>-0.4</v>
      </c>
      <c r="K10" s="9">
        <v>17.6</v>
      </c>
      <c r="L10" s="49">
        <f t="shared" si="2"/>
        <v>8.600000000000001</v>
      </c>
      <c r="M10" s="29"/>
      <c r="N10" s="8">
        <v>-0.3</v>
      </c>
      <c r="O10" s="9">
        <v>17.6</v>
      </c>
      <c r="P10" s="49">
        <f t="shared" si="3"/>
        <v>8.65</v>
      </c>
      <c r="Q10" s="6"/>
      <c r="R10" s="10">
        <f t="shared" si="4"/>
        <v>0.09999999999999998</v>
      </c>
      <c r="S10" s="10">
        <f t="shared" si="5"/>
        <v>0.6999999999999993</v>
      </c>
      <c r="T10" s="12">
        <f t="shared" si="6"/>
        <v>0.40000000000000036</v>
      </c>
      <c r="U10" s="6"/>
      <c r="V10" s="26">
        <f t="shared" si="7"/>
        <v>0.09999999999999998</v>
      </c>
      <c r="W10" s="26">
        <f t="shared" si="8"/>
        <v>0.8999999999999986</v>
      </c>
      <c r="X10" s="27">
        <f t="shared" si="9"/>
        <v>0.5</v>
      </c>
      <c r="Y10" s="6"/>
      <c r="Z10" s="26">
        <f t="shared" si="10"/>
        <v>-0.10000000000000003</v>
      </c>
      <c r="AA10" s="26">
        <f t="shared" si="11"/>
        <v>0</v>
      </c>
      <c r="AB10" s="27">
        <f t="shared" si="12"/>
        <v>-0.049999999999998934</v>
      </c>
      <c r="AC10" s="78" t="s">
        <v>25</v>
      </c>
    </row>
    <row r="11" spans="1:29" ht="11.25" customHeight="1">
      <c r="A11" s="13">
        <v>40611</v>
      </c>
      <c r="B11" s="10">
        <v>2.1</v>
      </c>
      <c r="C11" s="10">
        <v>14.8</v>
      </c>
      <c r="D11" s="49">
        <f t="shared" si="0"/>
        <v>8.450000000000001</v>
      </c>
      <c r="E11" s="29"/>
      <c r="F11" s="26">
        <v>2.1</v>
      </c>
      <c r="G11" s="26">
        <v>14.9</v>
      </c>
      <c r="H11" s="67">
        <f t="shared" si="1"/>
        <v>8.5</v>
      </c>
      <c r="I11" s="29"/>
      <c r="J11" s="10">
        <v>1.7</v>
      </c>
      <c r="K11" s="10">
        <v>14.1</v>
      </c>
      <c r="L11" s="49">
        <f t="shared" si="2"/>
        <v>7.8999999999999995</v>
      </c>
      <c r="M11" s="29"/>
      <c r="N11" s="10">
        <v>1.8</v>
      </c>
      <c r="O11" s="10">
        <v>14</v>
      </c>
      <c r="P11" s="49">
        <f t="shared" si="3"/>
        <v>7.9</v>
      </c>
      <c r="Q11" s="6"/>
      <c r="R11" s="10">
        <f t="shared" si="4"/>
        <v>0.30000000000000004</v>
      </c>
      <c r="S11" s="10">
        <f t="shared" si="5"/>
        <v>0.8000000000000007</v>
      </c>
      <c r="T11" s="12">
        <f t="shared" si="6"/>
        <v>0.5500000000000007</v>
      </c>
      <c r="U11" s="6"/>
      <c r="V11" s="26">
        <f t="shared" si="7"/>
        <v>0.30000000000000004</v>
      </c>
      <c r="W11" s="26">
        <f t="shared" si="8"/>
        <v>0.9000000000000004</v>
      </c>
      <c r="X11" s="27">
        <f t="shared" si="9"/>
        <v>0.5999999999999996</v>
      </c>
      <c r="Y11" s="6"/>
      <c r="Z11" s="26">
        <f t="shared" si="10"/>
        <v>-0.10000000000000009</v>
      </c>
      <c r="AA11" s="26">
        <f t="shared" si="11"/>
        <v>0.09999999999999964</v>
      </c>
      <c r="AB11" s="27">
        <f t="shared" si="12"/>
        <v>-8.881784197001252E-16</v>
      </c>
      <c r="AC11" s="78" t="s">
        <v>30</v>
      </c>
    </row>
    <row r="12" spans="1:29" ht="11.25" customHeight="1" thickBot="1">
      <c r="A12" s="14">
        <v>40612</v>
      </c>
      <c r="B12" s="16">
        <v>0.4</v>
      </c>
      <c r="C12" s="16">
        <v>12.8</v>
      </c>
      <c r="D12" s="76">
        <f t="shared" si="0"/>
        <v>6.6000000000000005</v>
      </c>
      <c r="E12" s="29"/>
      <c r="F12" s="16">
        <v>0.3</v>
      </c>
      <c r="G12" s="16">
        <v>13.1</v>
      </c>
      <c r="H12" s="50">
        <f t="shared" si="1"/>
        <v>6.7</v>
      </c>
      <c r="I12" s="29"/>
      <c r="J12" s="16">
        <v>0.1</v>
      </c>
      <c r="K12" s="16">
        <v>12.8</v>
      </c>
      <c r="L12" s="50">
        <f t="shared" si="2"/>
        <v>6.45</v>
      </c>
      <c r="M12" s="29"/>
      <c r="N12" s="16">
        <v>0.1</v>
      </c>
      <c r="O12" s="16">
        <v>12.7</v>
      </c>
      <c r="P12" s="50">
        <f t="shared" si="3"/>
        <v>6.3999999999999995</v>
      </c>
      <c r="Q12" s="6"/>
      <c r="R12" s="16">
        <f t="shared" si="4"/>
        <v>0.30000000000000004</v>
      </c>
      <c r="S12" s="16">
        <f t="shared" si="5"/>
        <v>0.10000000000000142</v>
      </c>
      <c r="T12" s="17">
        <f t="shared" si="6"/>
        <v>0.20000000000000107</v>
      </c>
      <c r="U12" s="6"/>
      <c r="V12" s="70">
        <f t="shared" si="7"/>
        <v>0.19999999999999998</v>
      </c>
      <c r="W12" s="70">
        <f t="shared" si="8"/>
        <v>0.40000000000000036</v>
      </c>
      <c r="X12" s="71">
        <f t="shared" si="9"/>
        <v>0.3000000000000007</v>
      </c>
      <c r="Y12" s="6"/>
      <c r="Z12" s="70">
        <f t="shared" si="10"/>
        <v>0</v>
      </c>
      <c r="AA12" s="70">
        <f t="shared" si="11"/>
        <v>0.10000000000000142</v>
      </c>
      <c r="AB12" s="71">
        <f t="shared" si="12"/>
        <v>0.05000000000000071</v>
      </c>
      <c r="AC12" s="78" t="s">
        <v>23</v>
      </c>
    </row>
    <row r="13" spans="1:29" ht="11.25" customHeight="1">
      <c r="A13" s="57">
        <v>40613</v>
      </c>
      <c r="B13" s="9">
        <v>-0.8</v>
      </c>
      <c r="C13" s="9">
        <v>15.8</v>
      </c>
      <c r="D13" s="49">
        <f t="shared" si="0"/>
        <v>7.5</v>
      </c>
      <c r="E13" s="29"/>
      <c r="F13" s="9">
        <v>-0.8</v>
      </c>
      <c r="G13" s="9">
        <v>16.1</v>
      </c>
      <c r="H13" s="51">
        <f t="shared" si="1"/>
        <v>7.65</v>
      </c>
      <c r="I13" s="29"/>
      <c r="J13" s="9">
        <v>-0.9</v>
      </c>
      <c r="K13" s="9">
        <v>15.8</v>
      </c>
      <c r="L13" s="51">
        <f t="shared" si="2"/>
        <v>7.45</v>
      </c>
      <c r="M13" s="29"/>
      <c r="N13" s="9">
        <v>-0.9</v>
      </c>
      <c r="O13" s="9">
        <v>15.6</v>
      </c>
      <c r="P13" s="51">
        <f t="shared" si="3"/>
        <v>7.35</v>
      </c>
      <c r="Q13" s="6"/>
      <c r="R13" s="7">
        <f t="shared" si="4"/>
        <v>0.09999999999999998</v>
      </c>
      <c r="S13" s="7">
        <f t="shared" si="5"/>
        <v>0.20000000000000107</v>
      </c>
      <c r="T13" s="11">
        <f t="shared" si="6"/>
        <v>0.15000000000000036</v>
      </c>
      <c r="U13" s="6"/>
      <c r="V13" s="66">
        <f t="shared" si="7"/>
        <v>0.09999999999999998</v>
      </c>
      <c r="W13" s="66">
        <f t="shared" si="8"/>
        <v>0.5000000000000018</v>
      </c>
      <c r="X13" s="72">
        <f t="shared" si="9"/>
        <v>0.3000000000000007</v>
      </c>
      <c r="Y13" s="6"/>
      <c r="Z13" s="66">
        <f t="shared" si="10"/>
        <v>0</v>
      </c>
      <c r="AA13" s="66">
        <f t="shared" si="11"/>
        <v>0.20000000000000107</v>
      </c>
      <c r="AB13" s="69">
        <f t="shared" si="12"/>
        <v>0.10000000000000053</v>
      </c>
      <c r="AC13" s="79" t="s">
        <v>18</v>
      </c>
    </row>
    <row r="14" spans="1:29" ht="11.25" customHeight="1">
      <c r="A14" s="28">
        <v>40614</v>
      </c>
      <c r="B14" s="10">
        <v>6.1</v>
      </c>
      <c r="C14" s="10">
        <v>13.7</v>
      </c>
      <c r="D14" s="49">
        <f t="shared" si="0"/>
        <v>9.899999999999999</v>
      </c>
      <c r="E14" s="29"/>
      <c r="F14" s="10">
        <v>6</v>
      </c>
      <c r="G14" s="10">
        <v>13.7</v>
      </c>
      <c r="H14" s="49">
        <f t="shared" si="1"/>
        <v>9.85</v>
      </c>
      <c r="I14" s="29"/>
      <c r="J14" s="10">
        <v>6</v>
      </c>
      <c r="K14" s="10">
        <v>13.8</v>
      </c>
      <c r="L14" s="49">
        <f t="shared" si="2"/>
        <v>9.9</v>
      </c>
      <c r="M14" s="29"/>
      <c r="N14" s="10">
        <v>6.1</v>
      </c>
      <c r="O14" s="10">
        <v>13.7</v>
      </c>
      <c r="P14" s="49">
        <f t="shared" si="3"/>
        <v>9.899999999999999</v>
      </c>
      <c r="Q14" s="6"/>
      <c r="R14" s="10">
        <f t="shared" si="4"/>
        <v>0</v>
      </c>
      <c r="S14" s="10">
        <f t="shared" si="5"/>
        <v>0</v>
      </c>
      <c r="T14" s="12">
        <f t="shared" si="6"/>
        <v>0</v>
      </c>
      <c r="U14" s="6"/>
      <c r="V14" s="26">
        <f t="shared" si="7"/>
        <v>-0.09999999999999964</v>
      </c>
      <c r="W14" s="26">
        <f t="shared" si="8"/>
        <v>0</v>
      </c>
      <c r="X14" s="73">
        <f t="shared" si="9"/>
        <v>-0.049999999999998934</v>
      </c>
      <c r="Y14" s="6"/>
      <c r="Z14" s="26">
        <f t="shared" si="10"/>
        <v>-0.09999999999999964</v>
      </c>
      <c r="AA14" s="26">
        <f t="shared" si="11"/>
        <v>0.10000000000000142</v>
      </c>
      <c r="AB14" s="27">
        <f t="shared" si="12"/>
        <v>1.7763568394002505E-15</v>
      </c>
      <c r="AC14" s="78" t="s">
        <v>24</v>
      </c>
    </row>
    <row r="15" spans="1:29" ht="11.25" customHeight="1">
      <c r="A15" s="28">
        <v>40615</v>
      </c>
      <c r="B15" s="10">
        <v>7.3</v>
      </c>
      <c r="C15" s="10">
        <v>14.4</v>
      </c>
      <c r="D15" s="49">
        <f t="shared" si="0"/>
        <v>10.85</v>
      </c>
      <c r="E15" s="29"/>
      <c r="F15" s="10">
        <v>7</v>
      </c>
      <c r="G15" s="10">
        <v>14.7</v>
      </c>
      <c r="H15" s="49">
        <f t="shared" si="1"/>
        <v>10.85</v>
      </c>
      <c r="I15" s="29"/>
      <c r="J15" s="10">
        <v>6.9</v>
      </c>
      <c r="K15" s="10">
        <v>14.2</v>
      </c>
      <c r="L15" s="49">
        <f t="shared" si="2"/>
        <v>10.55</v>
      </c>
      <c r="M15" s="29"/>
      <c r="N15" s="10">
        <v>7</v>
      </c>
      <c r="O15" s="10">
        <v>13.9</v>
      </c>
      <c r="P15" s="49">
        <f t="shared" si="3"/>
        <v>10.45</v>
      </c>
      <c r="Q15" s="6"/>
      <c r="R15" s="10">
        <f t="shared" si="4"/>
        <v>0.2999999999999998</v>
      </c>
      <c r="S15" s="10">
        <f t="shared" si="5"/>
        <v>0.5</v>
      </c>
      <c r="T15" s="12">
        <f t="shared" si="6"/>
        <v>0.40000000000000036</v>
      </c>
      <c r="U15" s="6"/>
      <c r="V15" s="26">
        <f t="shared" si="7"/>
        <v>0</v>
      </c>
      <c r="W15" s="26">
        <f t="shared" si="8"/>
        <v>0.7999999999999989</v>
      </c>
      <c r="X15" s="73">
        <f t="shared" si="9"/>
        <v>0.40000000000000036</v>
      </c>
      <c r="Y15" s="6"/>
      <c r="Z15" s="26">
        <f t="shared" si="10"/>
        <v>-0.09999999999999964</v>
      </c>
      <c r="AA15" s="26">
        <f t="shared" si="11"/>
        <v>0.29999999999999893</v>
      </c>
      <c r="AB15" s="27">
        <f t="shared" si="12"/>
        <v>0.10000000000000142</v>
      </c>
      <c r="AC15" s="78" t="s">
        <v>25</v>
      </c>
    </row>
    <row r="16" spans="1:29" ht="11.25" customHeight="1">
      <c r="A16" s="28">
        <v>40616</v>
      </c>
      <c r="B16" s="10">
        <v>2.7</v>
      </c>
      <c r="C16" s="10">
        <v>19.8</v>
      </c>
      <c r="D16" s="49">
        <f t="shared" si="0"/>
        <v>11.25</v>
      </c>
      <c r="E16" s="29"/>
      <c r="F16" s="10">
        <v>2.6</v>
      </c>
      <c r="G16" s="10">
        <v>20.1</v>
      </c>
      <c r="H16" s="49">
        <f t="shared" si="1"/>
        <v>11.350000000000001</v>
      </c>
      <c r="I16" s="29"/>
      <c r="J16" s="10">
        <v>2.5</v>
      </c>
      <c r="K16" s="10">
        <v>19.8</v>
      </c>
      <c r="L16" s="49">
        <f t="shared" si="2"/>
        <v>11.15</v>
      </c>
      <c r="M16" s="29"/>
      <c r="N16" s="10">
        <v>2.6</v>
      </c>
      <c r="O16" s="10">
        <v>19.7</v>
      </c>
      <c r="P16" s="49">
        <f t="shared" si="3"/>
        <v>11.15</v>
      </c>
      <c r="Q16" s="6"/>
      <c r="R16" s="10">
        <f t="shared" si="4"/>
        <v>0.10000000000000009</v>
      </c>
      <c r="S16" s="10">
        <f t="shared" si="5"/>
        <v>0.10000000000000142</v>
      </c>
      <c r="T16" s="12">
        <f t="shared" si="6"/>
        <v>0.09999999999999964</v>
      </c>
      <c r="U16" s="6"/>
      <c r="V16" s="26">
        <f t="shared" si="7"/>
        <v>0</v>
      </c>
      <c r="W16" s="26">
        <f t="shared" si="8"/>
        <v>0.40000000000000213</v>
      </c>
      <c r="X16" s="73">
        <f t="shared" si="9"/>
        <v>0.20000000000000107</v>
      </c>
      <c r="Y16" s="6"/>
      <c r="Z16" s="26">
        <f t="shared" si="10"/>
        <v>-0.10000000000000009</v>
      </c>
      <c r="AA16" s="26">
        <f t="shared" si="11"/>
        <v>0.10000000000000142</v>
      </c>
      <c r="AB16" s="27">
        <f t="shared" si="12"/>
        <v>0</v>
      </c>
      <c r="AC16" s="78" t="s">
        <v>19</v>
      </c>
    </row>
    <row r="17" spans="1:29" ht="11.25" customHeight="1">
      <c r="A17" s="28">
        <v>40617</v>
      </c>
      <c r="B17" s="10">
        <v>9.1</v>
      </c>
      <c r="C17" s="10">
        <v>19.2</v>
      </c>
      <c r="D17" s="49">
        <f t="shared" si="0"/>
        <v>14.149999999999999</v>
      </c>
      <c r="E17" s="29"/>
      <c r="F17" s="10">
        <v>9</v>
      </c>
      <c r="G17" s="10">
        <v>19.7</v>
      </c>
      <c r="H17" s="49">
        <f t="shared" si="1"/>
        <v>14.35</v>
      </c>
      <c r="I17" s="29"/>
      <c r="J17" s="10">
        <v>8.9</v>
      </c>
      <c r="K17" s="10">
        <v>19.3</v>
      </c>
      <c r="L17" s="49">
        <f t="shared" si="2"/>
        <v>14.100000000000001</v>
      </c>
      <c r="M17" s="29"/>
      <c r="N17" s="10">
        <v>9</v>
      </c>
      <c r="O17" s="10">
        <v>19.2</v>
      </c>
      <c r="P17" s="49">
        <f t="shared" si="3"/>
        <v>14.1</v>
      </c>
      <c r="Q17" s="6"/>
      <c r="R17" s="10">
        <f t="shared" si="4"/>
        <v>0.09999999999999964</v>
      </c>
      <c r="S17" s="10">
        <f t="shared" si="5"/>
        <v>0</v>
      </c>
      <c r="T17" s="12">
        <f t="shared" si="6"/>
        <v>0.049999999999998934</v>
      </c>
      <c r="U17" s="6"/>
      <c r="V17" s="26">
        <f t="shared" si="7"/>
        <v>0</v>
      </c>
      <c r="W17" s="26">
        <f t="shared" si="8"/>
        <v>0.5</v>
      </c>
      <c r="X17" s="73">
        <f t="shared" si="9"/>
        <v>0.25</v>
      </c>
      <c r="Y17" s="6"/>
      <c r="Z17" s="26">
        <f t="shared" si="10"/>
        <v>-0.09999999999999964</v>
      </c>
      <c r="AA17" s="26">
        <f t="shared" si="11"/>
        <v>0.10000000000000142</v>
      </c>
      <c r="AB17" s="27">
        <f t="shared" si="12"/>
        <v>1.7763568394002505E-15</v>
      </c>
      <c r="AC17" s="78" t="s">
        <v>29</v>
      </c>
    </row>
    <row r="18" spans="1:29" ht="11.25" customHeight="1">
      <c r="A18" s="28">
        <v>40618</v>
      </c>
      <c r="B18" s="10">
        <v>8.3</v>
      </c>
      <c r="C18" s="10">
        <v>18.8</v>
      </c>
      <c r="D18" s="49">
        <f t="shared" si="0"/>
        <v>13.55</v>
      </c>
      <c r="E18" s="29"/>
      <c r="F18" s="10">
        <v>8.1</v>
      </c>
      <c r="G18" s="10">
        <v>19.2</v>
      </c>
      <c r="H18" s="49">
        <f t="shared" si="1"/>
        <v>13.649999999999999</v>
      </c>
      <c r="I18" s="29"/>
      <c r="J18" s="10">
        <v>8.1</v>
      </c>
      <c r="K18" s="10">
        <v>18.8</v>
      </c>
      <c r="L18" s="49">
        <f t="shared" si="2"/>
        <v>13.45</v>
      </c>
      <c r="M18" s="29"/>
      <c r="N18" s="10">
        <v>8.2</v>
      </c>
      <c r="O18" s="10">
        <v>18.7</v>
      </c>
      <c r="P18" s="49">
        <f t="shared" si="3"/>
        <v>13.45</v>
      </c>
      <c r="Q18" s="6"/>
      <c r="R18" s="10">
        <f t="shared" si="4"/>
        <v>0.10000000000000142</v>
      </c>
      <c r="S18" s="10">
        <f t="shared" si="5"/>
        <v>0.10000000000000142</v>
      </c>
      <c r="T18" s="12">
        <f t="shared" si="6"/>
        <v>0.10000000000000142</v>
      </c>
      <c r="U18" s="6"/>
      <c r="V18" s="26">
        <f t="shared" si="7"/>
        <v>-0.09999999999999964</v>
      </c>
      <c r="W18" s="26">
        <f t="shared" si="8"/>
        <v>0.5</v>
      </c>
      <c r="X18" s="73">
        <f t="shared" si="9"/>
        <v>0.1999999999999993</v>
      </c>
      <c r="Y18" s="6"/>
      <c r="Z18" s="26">
        <f t="shared" si="10"/>
        <v>-0.09999999999999964</v>
      </c>
      <c r="AA18" s="26">
        <f t="shared" si="11"/>
        <v>0.10000000000000142</v>
      </c>
      <c r="AB18" s="27">
        <f t="shared" si="12"/>
        <v>0</v>
      </c>
      <c r="AC18" s="78" t="s">
        <v>32</v>
      </c>
    </row>
    <row r="19" spans="1:29" ht="11.25" customHeight="1">
      <c r="A19" s="28">
        <v>40619</v>
      </c>
      <c r="B19" s="10">
        <v>7.5</v>
      </c>
      <c r="C19" s="10">
        <v>12.9</v>
      </c>
      <c r="D19" s="49">
        <f t="shared" si="0"/>
        <v>10.2</v>
      </c>
      <c r="E19" s="29"/>
      <c r="F19" s="10">
        <v>7.4</v>
      </c>
      <c r="G19" s="10">
        <v>13.2</v>
      </c>
      <c r="H19" s="49">
        <f t="shared" si="1"/>
        <v>10.3</v>
      </c>
      <c r="I19" s="29"/>
      <c r="J19" s="10">
        <v>7.4</v>
      </c>
      <c r="K19" s="10">
        <v>13.1</v>
      </c>
      <c r="L19" s="49">
        <f t="shared" si="2"/>
        <v>10.25</v>
      </c>
      <c r="M19" s="29"/>
      <c r="N19" s="10">
        <v>7.4</v>
      </c>
      <c r="O19" s="10">
        <v>13.1</v>
      </c>
      <c r="P19" s="49">
        <f t="shared" si="3"/>
        <v>10.25</v>
      </c>
      <c r="Q19" s="6"/>
      <c r="R19" s="10">
        <f t="shared" si="4"/>
        <v>0.09999999999999964</v>
      </c>
      <c r="S19" s="10">
        <f t="shared" si="5"/>
        <v>-0.1999999999999993</v>
      </c>
      <c r="T19" s="12">
        <f t="shared" si="6"/>
        <v>-0.05000000000000071</v>
      </c>
      <c r="U19" s="6"/>
      <c r="V19" s="26">
        <f t="shared" si="7"/>
        <v>0</v>
      </c>
      <c r="W19" s="26">
        <f t="shared" si="8"/>
        <v>0.09999999999999964</v>
      </c>
      <c r="X19" s="73">
        <f t="shared" si="9"/>
        <v>0.05000000000000071</v>
      </c>
      <c r="Y19" s="6"/>
      <c r="Z19" s="26">
        <f t="shared" si="10"/>
        <v>0</v>
      </c>
      <c r="AA19" s="26">
        <f t="shared" si="11"/>
        <v>0</v>
      </c>
      <c r="AB19" s="27">
        <f t="shared" si="12"/>
        <v>0</v>
      </c>
      <c r="AC19" s="78" t="s">
        <v>26</v>
      </c>
    </row>
    <row r="20" spans="1:29" ht="11.25" customHeight="1">
      <c r="A20" s="28">
        <v>40620</v>
      </c>
      <c r="B20" s="10">
        <v>3.9</v>
      </c>
      <c r="C20" s="10">
        <v>14.1</v>
      </c>
      <c r="D20" s="49">
        <f t="shared" si="0"/>
        <v>9</v>
      </c>
      <c r="E20" s="29"/>
      <c r="F20" s="10">
        <v>3.8</v>
      </c>
      <c r="G20" s="10">
        <v>14.1</v>
      </c>
      <c r="H20" s="49">
        <f t="shared" si="1"/>
        <v>8.95</v>
      </c>
      <c r="I20" s="29"/>
      <c r="J20" s="10">
        <v>3.5</v>
      </c>
      <c r="K20" s="10">
        <v>14.3</v>
      </c>
      <c r="L20" s="49">
        <f t="shared" si="2"/>
        <v>8.9</v>
      </c>
      <c r="M20" s="29"/>
      <c r="N20" s="10">
        <v>3.6</v>
      </c>
      <c r="O20" s="10">
        <v>14.2</v>
      </c>
      <c r="P20" s="49">
        <f t="shared" si="3"/>
        <v>8.9</v>
      </c>
      <c r="Q20" s="6"/>
      <c r="R20" s="10">
        <f t="shared" si="4"/>
        <v>0.2999999999999998</v>
      </c>
      <c r="S20" s="10">
        <f t="shared" si="5"/>
        <v>-0.09999999999999964</v>
      </c>
      <c r="T20" s="12">
        <f t="shared" si="6"/>
        <v>0.09999999999999964</v>
      </c>
      <c r="U20" s="6"/>
      <c r="V20" s="26">
        <f t="shared" si="7"/>
        <v>0.19999999999999973</v>
      </c>
      <c r="W20" s="26">
        <f t="shared" si="8"/>
        <v>-0.09999999999999964</v>
      </c>
      <c r="X20" s="73">
        <f t="shared" si="9"/>
        <v>0.049999999999998934</v>
      </c>
      <c r="Y20" s="6"/>
      <c r="Z20" s="26">
        <f t="shared" si="10"/>
        <v>-0.10000000000000009</v>
      </c>
      <c r="AA20" s="26">
        <f t="shared" si="11"/>
        <v>0.10000000000000142</v>
      </c>
      <c r="AB20" s="27">
        <f t="shared" si="12"/>
        <v>0</v>
      </c>
      <c r="AC20" s="78" t="s">
        <v>23</v>
      </c>
    </row>
    <row r="21" spans="1:29" ht="11.25" customHeight="1">
      <c r="A21" s="28">
        <v>40621</v>
      </c>
      <c r="B21" s="10">
        <v>6.7</v>
      </c>
      <c r="C21" s="10">
        <v>11.2</v>
      </c>
      <c r="D21" s="49">
        <f t="shared" si="0"/>
        <v>8.95</v>
      </c>
      <c r="E21" s="29"/>
      <c r="F21" s="10">
        <v>6.6</v>
      </c>
      <c r="G21" s="10">
        <v>11.4</v>
      </c>
      <c r="H21" s="49">
        <f t="shared" si="1"/>
        <v>9</v>
      </c>
      <c r="I21" s="29"/>
      <c r="J21" s="10">
        <v>6.6</v>
      </c>
      <c r="K21" s="10">
        <v>11.1</v>
      </c>
      <c r="L21" s="49">
        <f t="shared" si="2"/>
        <v>8.85</v>
      </c>
      <c r="M21" s="29"/>
      <c r="N21" s="10">
        <v>6.6</v>
      </c>
      <c r="O21" s="10">
        <v>11</v>
      </c>
      <c r="P21" s="49">
        <f t="shared" si="3"/>
        <v>8.8</v>
      </c>
      <c r="Q21" s="6"/>
      <c r="R21" s="10">
        <f t="shared" si="4"/>
        <v>0.10000000000000053</v>
      </c>
      <c r="S21" s="10">
        <f t="shared" si="5"/>
        <v>0.1999999999999993</v>
      </c>
      <c r="T21" s="12">
        <f t="shared" si="6"/>
        <v>0.14999999999999858</v>
      </c>
      <c r="U21" s="6"/>
      <c r="V21" s="26">
        <f t="shared" si="7"/>
        <v>0</v>
      </c>
      <c r="W21" s="26">
        <f t="shared" si="8"/>
        <v>0.40000000000000036</v>
      </c>
      <c r="X21" s="73">
        <f t="shared" si="9"/>
        <v>0.1999999999999993</v>
      </c>
      <c r="Y21" s="6"/>
      <c r="Z21" s="26">
        <f t="shared" si="10"/>
        <v>0</v>
      </c>
      <c r="AA21" s="26">
        <f t="shared" si="11"/>
        <v>0.09999999999999964</v>
      </c>
      <c r="AB21" s="27">
        <f t="shared" si="12"/>
        <v>0.049999999999998934</v>
      </c>
      <c r="AC21" s="78" t="s">
        <v>17</v>
      </c>
    </row>
    <row r="22" spans="1:29" ht="11.25" customHeight="1" thickBot="1">
      <c r="A22" s="58">
        <v>40622</v>
      </c>
      <c r="B22" s="15">
        <v>2.3</v>
      </c>
      <c r="C22" s="15">
        <v>13.6</v>
      </c>
      <c r="D22" s="52">
        <f t="shared" si="0"/>
        <v>7.949999999999999</v>
      </c>
      <c r="E22" s="29"/>
      <c r="F22" s="15">
        <v>2.1</v>
      </c>
      <c r="G22" s="15">
        <v>13.8</v>
      </c>
      <c r="H22" s="52">
        <f t="shared" si="1"/>
        <v>7.95</v>
      </c>
      <c r="I22" s="29"/>
      <c r="J22" s="15">
        <v>2.2</v>
      </c>
      <c r="K22" s="15">
        <v>13.4</v>
      </c>
      <c r="L22" s="52">
        <f t="shared" si="2"/>
        <v>7.800000000000001</v>
      </c>
      <c r="M22" s="29"/>
      <c r="N22" s="15">
        <v>2.2</v>
      </c>
      <c r="O22" s="15">
        <v>13.4</v>
      </c>
      <c r="P22" s="52">
        <f t="shared" si="3"/>
        <v>7.800000000000001</v>
      </c>
      <c r="Q22" s="6"/>
      <c r="R22" s="16">
        <f t="shared" si="4"/>
        <v>0.09999999999999964</v>
      </c>
      <c r="S22" s="16">
        <f t="shared" si="5"/>
        <v>0.1999999999999993</v>
      </c>
      <c r="T22" s="17">
        <f t="shared" si="6"/>
        <v>0.14999999999999858</v>
      </c>
      <c r="U22" s="6"/>
      <c r="V22" s="70">
        <f t="shared" si="7"/>
        <v>-0.10000000000000009</v>
      </c>
      <c r="W22" s="70">
        <f t="shared" si="8"/>
        <v>0.40000000000000036</v>
      </c>
      <c r="X22" s="74">
        <f t="shared" si="9"/>
        <v>0.14999999999999947</v>
      </c>
      <c r="Y22" s="6"/>
      <c r="Z22" s="70">
        <f t="shared" si="10"/>
        <v>0</v>
      </c>
      <c r="AA22" s="70">
        <f t="shared" si="11"/>
        <v>0</v>
      </c>
      <c r="AB22" s="71">
        <f t="shared" si="12"/>
        <v>0</v>
      </c>
      <c r="AC22" s="78" t="s">
        <v>17</v>
      </c>
    </row>
    <row r="23" spans="1:29" ht="11.25" customHeight="1">
      <c r="A23" s="59">
        <v>40623</v>
      </c>
      <c r="B23" s="7">
        <v>-1.1</v>
      </c>
      <c r="C23" s="7">
        <v>17.2</v>
      </c>
      <c r="D23" s="51">
        <f t="shared" si="0"/>
        <v>8.049999999999999</v>
      </c>
      <c r="E23" s="29"/>
      <c r="F23" s="7">
        <v>-1.3</v>
      </c>
      <c r="G23" s="7">
        <v>17.5</v>
      </c>
      <c r="H23" s="51">
        <f t="shared" si="1"/>
        <v>8.1</v>
      </c>
      <c r="I23" s="29"/>
      <c r="J23" s="7">
        <v>-1.3</v>
      </c>
      <c r="K23" s="7">
        <v>16.9</v>
      </c>
      <c r="L23" s="51">
        <f t="shared" si="2"/>
        <v>7.799999999999999</v>
      </c>
      <c r="M23" s="29"/>
      <c r="N23" s="7">
        <v>-1.3</v>
      </c>
      <c r="O23" s="7">
        <v>16.8</v>
      </c>
      <c r="P23" s="51">
        <f t="shared" si="3"/>
        <v>7.75</v>
      </c>
      <c r="Q23" s="6"/>
      <c r="R23" s="7">
        <f t="shared" si="4"/>
        <v>0.19999999999999996</v>
      </c>
      <c r="S23" s="7">
        <f t="shared" si="5"/>
        <v>0.3999999999999986</v>
      </c>
      <c r="T23" s="11">
        <f t="shared" si="6"/>
        <v>0.29999999999999893</v>
      </c>
      <c r="U23" s="6"/>
      <c r="V23" s="66">
        <f t="shared" si="7"/>
        <v>0</v>
      </c>
      <c r="W23" s="66">
        <f t="shared" si="8"/>
        <v>0.6999999999999993</v>
      </c>
      <c r="X23" s="73">
        <f t="shared" si="9"/>
        <v>0.34999999999999964</v>
      </c>
      <c r="Y23" s="6"/>
      <c r="Z23" s="66">
        <f t="shared" si="10"/>
        <v>0</v>
      </c>
      <c r="AA23" s="66">
        <f t="shared" si="11"/>
        <v>0.09999999999999787</v>
      </c>
      <c r="AB23" s="27">
        <f t="shared" si="12"/>
        <v>0.049999999999998934</v>
      </c>
      <c r="AC23" s="78" t="s">
        <v>17</v>
      </c>
    </row>
    <row r="24" spans="1:29" ht="11.25" customHeight="1">
      <c r="A24" s="60">
        <v>40624</v>
      </c>
      <c r="B24" s="10">
        <v>-0.1</v>
      </c>
      <c r="C24" s="10">
        <v>18.7</v>
      </c>
      <c r="D24" s="49">
        <f t="shared" si="0"/>
        <v>9.299999999999999</v>
      </c>
      <c r="E24" s="29"/>
      <c r="F24" s="10">
        <v>-0.4</v>
      </c>
      <c r="G24" s="10">
        <v>18.9</v>
      </c>
      <c r="H24" s="49">
        <f t="shared" si="1"/>
        <v>9.25</v>
      </c>
      <c r="I24" s="29"/>
      <c r="J24" s="10">
        <v>-0.9</v>
      </c>
      <c r="K24" s="10">
        <v>18.5</v>
      </c>
      <c r="L24" s="49">
        <f t="shared" si="2"/>
        <v>8.8</v>
      </c>
      <c r="M24" s="29"/>
      <c r="N24" s="10">
        <v>-0.8</v>
      </c>
      <c r="O24" s="10">
        <v>18.4</v>
      </c>
      <c r="P24" s="49">
        <f t="shared" si="3"/>
        <v>8.799999999999999</v>
      </c>
      <c r="Q24" s="6"/>
      <c r="R24" s="10">
        <f t="shared" si="4"/>
        <v>0.7000000000000001</v>
      </c>
      <c r="S24" s="10">
        <f t="shared" si="5"/>
        <v>0.3000000000000007</v>
      </c>
      <c r="T24" s="12">
        <f t="shared" si="6"/>
        <v>0.5</v>
      </c>
      <c r="U24" s="6"/>
      <c r="V24" s="26">
        <f t="shared" si="7"/>
        <v>0.4</v>
      </c>
      <c r="W24" s="26">
        <f t="shared" si="8"/>
        <v>0.5</v>
      </c>
      <c r="X24" s="73">
        <f t="shared" si="9"/>
        <v>0.45000000000000107</v>
      </c>
      <c r="Y24" s="6"/>
      <c r="Z24" s="26">
        <f t="shared" si="10"/>
        <v>-0.09999999999999998</v>
      </c>
      <c r="AA24" s="26">
        <f t="shared" si="11"/>
        <v>0.10000000000000142</v>
      </c>
      <c r="AB24" s="27">
        <f t="shared" si="12"/>
        <v>1.7763568394002505E-15</v>
      </c>
      <c r="AC24" s="78" t="s">
        <v>29</v>
      </c>
    </row>
    <row r="25" spans="1:29" ht="11.25" customHeight="1">
      <c r="A25" s="60">
        <v>40625</v>
      </c>
      <c r="B25" s="10">
        <v>-1.2</v>
      </c>
      <c r="C25" s="10">
        <v>20.9</v>
      </c>
      <c r="D25" s="49">
        <f t="shared" si="0"/>
        <v>9.85</v>
      </c>
      <c r="E25" s="29"/>
      <c r="F25" s="10">
        <v>-1.3</v>
      </c>
      <c r="G25" s="10">
        <v>21.2</v>
      </c>
      <c r="H25" s="49">
        <f t="shared" si="1"/>
        <v>9.95</v>
      </c>
      <c r="I25" s="29"/>
      <c r="J25" s="10">
        <v>-1.6</v>
      </c>
      <c r="K25" s="10">
        <v>20.6</v>
      </c>
      <c r="L25" s="49">
        <f t="shared" si="2"/>
        <v>9.5</v>
      </c>
      <c r="M25" s="29"/>
      <c r="N25" s="10">
        <v>-1.5</v>
      </c>
      <c r="O25" s="10">
        <v>20.5</v>
      </c>
      <c r="P25" s="49">
        <f t="shared" si="3"/>
        <v>9.5</v>
      </c>
      <c r="Q25" s="6"/>
      <c r="R25" s="10">
        <f t="shared" si="4"/>
        <v>0.30000000000000004</v>
      </c>
      <c r="S25" s="10">
        <f t="shared" si="5"/>
        <v>0.3999999999999986</v>
      </c>
      <c r="T25" s="12">
        <f t="shared" si="6"/>
        <v>0.34999999999999964</v>
      </c>
      <c r="U25" s="6"/>
      <c r="V25" s="26">
        <f t="shared" si="7"/>
        <v>0.19999999999999996</v>
      </c>
      <c r="W25" s="26">
        <f t="shared" si="8"/>
        <v>0.6999999999999993</v>
      </c>
      <c r="X25" s="73">
        <f t="shared" si="9"/>
        <v>0.4499999999999993</v>
      </c>
      <c r="Y25" s="6"/>
      <c r="Z25" s="26">
        <f t="shared" si="10"/>
        <v>-0.10000000000000009</v>
      </c>
      <c r="AA25" s="26">
        <f t="shared" si="11"/>
        <v>0.10000000000000142</v>
      </c>
      <c r="AB25" s="27">
        <f t="shared" si="12"/>
        <v>0</v>
      </c>
      <c r="AC25" s="78" t="s">
        <v>29</v>
      </c>
    </row>
    <row r="26" spans="1:29" ht="11.25" customHeight="1">
      <c r="A26" s="60">
        <v>40626</v>
      </c>
      <c r="B26" s="10">
        <v>0.7</v>
      </c>
      <c r="C26" s="10">
        <v>22.4</v>
      </c>
      <c r="D26" s="49">
        <f t="shared" si="0"/>
        <v>11.549999999999999</v>
      </c>
      <c r="E26" s="29"/>
      <c r="F26" s="10">
        <v>0.5</v>
      </c>
      <c r="G26" s="10">
        <v>22.6</v>
      </c>
      <c r="H26" s="49">
        <f t="shared" si="1"/>
        <v>11.55</v>
      </c>
      <c r="I26" s="29"/>
      <c r="J26" s="10">
        <v>0.2</v>
      </c>
      <c r="K26" s="10">
        <v>22.3</v>
      </c>
      <c r="L26" s="49">
        <f t="shared" si="2"/>
        <v>11.25</v>
      </c>
      <c r="M26" s="29"/>
      <c r="N26" s="10">
        <v>0.2</v>
      </c>
      <c r="O26" s="10">
        <v>22.3</v>
      </c>
      <c r="P26" s="49">
        <f t="shared" si="3"/>
        <v>11.25</v>
      </c>
      <c r="Q26" s="6"/>
      <c r="R26" s="10">
        <f t="shared" si="4"/>
        <v>0.49999999999999994</v>
      </c>
      <c r="S26" s="10">
        <f t="shared" si="5"/>
        <v>0.09999999999999787</v>
      </c>
      <c r="T26" s="12">
        <f t="shared" si="6"/>
        <v>0.29999999999999893</v>
      </c>
      <c r="U26" s="6"/>
      <c r="V26" s="26">
        <f t="shared" si="7"/>
        <v>0.3</v>
      </c>
      <c r="W26" s="26">
        <f t="shared" si="8"/>
        <v>0.3000000000000007</v>
      </c>
      <c r="X26" s="73">
        <f t="shared" si="9"/>
        <v>0.3000000000000007</v>
      </c>
      <c r="Y26" s="6"/>
      <c r="Z26" s="26">
        <f t="shared" si="10"/>
        <v>0</v>
      </c>
      <c r="AA26" s="26">
        <f t="shared" si="11"/>
        <v>0</v>
      </c>
      <c r="AB26" s="27">
        <f t="shared" si="12"/>
        <v>0</v>
      </c>
      <c r="AC26" s="78" t="s">
        <v>31</v>
      </c>
    </row>
    <row r="27" spans="1:29" ht="11.25" customHeight="1">
      <c r="A27" s="60">
        <v>40627</v>
      </c>
      <c r="B27" s="10">
        <v>2.5</v>
      </c>
      <c r="C27" s="10">
        <v>20.6</v>
      </c>
      <c r="D27" s="49">
        <f t="shared" si="0"/>
        <v>11.55</v>
      </c>
      <c r="E27" s="29"/>
      <c r="F27" s="10">
        <v>2.3</v>
      </c>
      <c r="G27" s="10">
        <v>20.8</v>
      </c>
      <c r="H27" s="49">
        <f t="shared" si="1"/>
        <v>11.55</v>
      </c>
      <c r="I27" s="29"/>
      <c r="J27" s="10">
        <v>1.8</v>
      </c>
      <c r="K27" s="10">
        <v>20.2</v>
      </c>
      <c r="L27" s="49">
        <f t="shared" si="2"/>
        <v>11</v>
      </c>
      <c r="M27" s="29"/>
      <c r="N27" s="10">
        <v>1.9</v>
      </c>
      <c r="O27" s="10">
        <v>20</v>
      </c>
      <c r="P27" s="49">
        <f t="shared" si="3"/>
        <v>10.95</v>
      </c>
      <c r="Q27" s="6"/>
      <c r="R27" s="10">
        <f t="shared" si="4"/>
        <v>0.6000000000000001</v>
      </c>
      <c r="S27" s="10">
        <f t="shared" si="5"/>
        <v>0.6000000000000014</v>
      </c>
      <c r="T27" s="12">
        <f t="shared" si="6"/>
        <v>0.6000000000000014</v>
      </c>
      <c r="U27" s="6"/>
      <c r="V27" s="26">
        <f t="shared" si="7"/>
        <v>0.3999999999999999</v>
      </c>
      <c r="W27" s="26">
        <f t="shared" si="8"/>
        <v>0.8000000000000007</v>
      </c>
      <c r="X27" s="73">
        <f t="shared" si="9"/>
        <v>0.6000000000000014</v>
      </c>
      <c r="Y27" s="6"/>
      <c r="Z27" s="26">
        <f t="shared" si="10"/>
        <v>-0.09999999999999987</v>
      </c>
      <c r="AA27" s="26">
        <f t="shared" si="11"/>
        <v>0.1999999999999993</v>
      </c>
      <c r="AB27" s="27">
        <f t="shared" si="12"/>
        <v>0.05000000000000071</v>
      </c>
      <c r="AC27" s="78" t="s">
        <v>30</v>
      </c>
    </row>
    <row r="28" spans="1:29" ht="11.25" customHeight="1">
      <c r="A28" s="60">
        <v>40628</v>
      </c>
      <c r="B28" s="10">
        <v>3.1</v>
      </c>
      <c r="C28" s="10">
        <v>20.9</v>
      </c>
      <c r="D28" s="49">
        <f t="shared" si="0"/>
        <v>12</v>
      </c>
      <c r="E28" s="29"/>
      <c r="F28" s="10">
        <v>3</v>
      </c>
      <c r="G28" s="10">
        <v>21.4</v>
      </c>
      <c r="H28" s="49">
        <f t="shared" si="1"/>
        <v>12.2</v>
      </c>
      <c r="I28" s="29"/>
      <c r="J28" s="10">
        <v>2.7</v>
      </c>
      <c r="K28" s="10">
        <v>20.2</v>
      </c>
      <c r="L28" s="49">
        <f t="shared" si="2"/>
        <v>11.45</v>
      </c>
      <c r="M28" s="29"/>
      <c r="N28" s="10">
        <v>2.7</v>
      </c>
      <c r="O28" s="10">
        <v>20.1</v>
      </c>
      <c r="P28" s="49">
        <f t="shared" si="3"/>
        <v>11.4</v>
      </c>
      <c r="Q28" s="6"/>
      <c r="R28" s="10">
        <f t="shared" si="4"/>
        <v>0.3999999999999999</v>
      </c>
      <c r="S28" s="10">
        <f t="shared" si="5"/>
        <v>0.7999999999999972</v>
      </c>
      <c r="T28" s="12">
        <f t="shared" si="6"/>
        <v>0.5999999999999996</v>
      </c>
      <c r="U28" s="6"/>
      <c r="V28" s="26">
        <f t="shared" si="7"/>
        <v>0.2999999999999998</v>
      </c>
      <c r="W28" s="26">
        <f t="shared" si="8"/>
        <v>1.2999999999999972</v>
      </c>
      <c r="X28" s="73">
        <f t="shared" si="9"/>
        <v>0.7999999999999989</v>
      </c>
      <c r="Y28" s="6"/>
      <c r="Z28" s="26">
        <f t="shared" si="10"/>
        <v>0</v>
      </c>
      <c r="AA28" s="26">
        <f t="shared" si="11"/>
        <v>0.09999999999999787</v>
      </c>
      <c r="AB28" s="27">
        <f t="shared" si="12"/>
        <v>0.049999999999998934</v>
      </c>
      <c r="AC28" s="78" t="s">
        <v>20</v>
      </c>
    </row>
    <row r="29" spans="1:29" ht="11.25" customHeight="1">
      <c r="A29" s="60">
        <v>40629</v>
      </c>
      <c r="B29" s="10">
        <v>11.2</v>
      </c>
      <c r="C29" s="10">
        <v>14.7</v>
      </c>
      <c r="D29" s="49">
        <f t="shared" si="0"/>
        <v>12.95</v>
      </c>
      <c r="E29" s="29"/>
      <c r="F29" s="10">
        <v>11.1</v>
      </c>
      <c r="G29" s="10">
        <v>15</v>
      </c>
      <c r="H29" s="49">
        <f t="shared" si="1"/>
        <v>13.05</v>
      </c>
      <c r="I29" s="29"/>
      <c r="J29" s="10">
        <v>11.2</v>
      </c>
      <c r="K29" s="10">
        <v>14.9</v>
      </c>
      <c r="L29" s="49">
        <f t="shared" si="2"/>
        <v>13.05</v>
      </c>
      <c r="M29" s="29"/>
      <c r="N29" s="10">
        <v>11.2</v>
      </c>
      <c r="O29" s="10">
        <v>14.7</v>
      </c>
      <c r="P29" s="49">
        <f t="shared" si="3"/>
        <v>12.95</v>
      </c>
      <c r="Q29" s="6"/>
      <c r="R29" s="10">
        <f t="shared" si="4"/>
        <v>0</v>
      </c>
      <c r="S29" s="10">
        <f t="shared" si="5"/>
        <v>0</v>
      </c>
      <c r="T29" s="12">
        <f t="shared" si="6"/>
        <v>0</v>
      </c>
      <c r="U29" s="6"/>
      <c r="V29" s="26">
        <f t="shared" si="7"/>
        <v>-0.09999999999999964</v>
      </c>
      <c r="W29" s="26">
        <f t="shared" si="8"/>
        <v>0.3000000000000007</v>
      </c>
      <c r="X29" s="73">
        <f t="shared" si="9"/>
        <v>0.10000000000000142</v>
      </c>
      <c r="Y29" s="6"/>
      <c r="Z29" s="26">
        <f t="shared" si="10"/>
        <v>0</v>
      </c>
      <c r="AA29" s="26">
        <f t="shared" si="11"/>
        <v>0.20000000000000107</v>
      </c>
      <c r="AB29" s="27">
        <f t="shared" si="12"/>
        <v>0.10000000000000142</v>
      </c>
      <c r="AC29" s="78" t="s">
        <v>23</v>
      </c>
    </row>
    <row r="30" spans="1:30" ht="11.25" customHeight="1">
      <c r="A30" s="60">
        <v>40630</v>
      </c>
      <c r="B30" s="10">
        <v>4.3</v>
      </c>
      <c r="C30" s="10">
        <v>16.3</v>
      </c>
      <c r="D30" s="49">
        <f t="shared" si="0"/>
        <v>10.3</v>
      </c>
      <c r="E30" s="29"/>
      <c r="F30" s="10">
        <v>4.2</v>
      </c>
      <c r="G30" s="10">
        <v>16.8</v>
      </c>
      <c r="H30" s="49">
        <f t="shared" si="1"/>
        <v>10.5</v>
      </c>
      <c r="I30" s="29"/>
      <c r="J30" s="10">
        <v>4</v>
      </c>
      <c r="K30" s="10">
        <v>16.3</v>
      </c>
      <c r="L30" s="49">
        <f t="shared" si="2"/>
        <v>10.15</v>
      </c>
      <c r="M30" s="29"/>
      <c r="N30" s="10">
        <v>4</v>
      </c>
      <c r="O30" s="10">
        <v>16.1</v>
      </c>
      <c r="P30" s="49">
        <f t="shared" si="3"/>
        <v>10.05</v>
      </c>
      <c r="Q30" s="6"/>
      <c r="R30" s="10">
        <f t="shared" si="4"/>
        <v>0.2999999999999998</v>
      </c>
      <c r="S30" s="10">
        <f t="shared" si="5"/>
        <v>0.1999999999999993</v>
      </c>
      <c r="T30" s="12">
        <f t="shared" si="6"/>
        <v>0.25</v>
      </c>
      <c r="U30" s="6"/>
      <c r="V30" s="26">
        <f t="shared" si="7"/>
        <v>0.20000000000000018</v>
      </c>
      <c r="W30" s="26">
        <f t="shared" si="8"/>
        <v>0.6999999999999993</v>
      </c>
      <c r="X30" s="73">
        <f t="shared" si="9"/>
        <v>0.4499999999999993</v>
      </c>
      <c r="Y30" s="6"/>
      <c r="Z30" s="26">
        <f t="shared" si="10"/>
        <v>0</v>
      </c>
      <c r="AA30" s="26">
        <f t="shared" si="11"/>
        <v>0.1999999999999993</v>
      </c>
      <c r="AB30" s="27">
        <f t="shared" si="12"/>
        <v>0.09999999999999964</v>
      </c>
      <c r="AC30" s="78" t="s">
        <v>32</v>
      </c>
      <c r="AD30" s="75"/>
    </row>
    <row r="31" spans="1:30" ht="11.25" customHeight="1">
      <c r="A31" s="60">
        <v>40631</v>
      </c>
      <c r="B31" s="10">
        <v>6.1</v>
      </c>
      <c r="C31" s="10">
        <v>14.8</v>
      </c>
      <c r="D31" s="49">
        <f t="shared" si="0"/>
        <v>10.45</v>
      </c>
      <c r="E31" s="29"/>
      <c r="F31" s="10">
        <v>5.9</v>
      </c>
      <c r="G31" s="10">
        <v>15</v>
      </c>
      <c r="H31" s="49">
        <f t="shared" si="1"/>
        <v>10.45</v>
      </c>
      <c r="I31" s="29"/>
      <c r="J31" s="10">
        <v>5.9</v>
      </c>
      <c r="K31" s="10">
        <v>14.9</v>
      </c>
      <c r="L31" s="49">
        <f t="shared" si="2"/>
        <v>10.4</v>
      </c>
      <c r="M31" s="29"/>
      <c r="N31" s="10">
        <v>5.9</v>
      </c>
      <c r="O31" s="10">
        <v>14.8</v>
      </c>
      <c r="P31" s="49">
        <f t="shared" si="3"/>
        <v>10.350000000000001</v>
      </c>
      <c r="Q31" s="6"/>
      <c r="R31" s="10">
        <f t="shared" si="4"/>
        <v>0.1999999999999993</v>
      </c>
      <c r="S31" s="10">
        <f t="shared" si="5"/>
        <v>0</v>
      </c>
      <c r="T31" s="12">
        <f t="shared" si="6"/>
        <v>0.09999999999999787</v>
      </c>
      <c r="U31" s="6"/>
      <c r="V31" s="26">
        <f t="shared" si="7"/>
        <v>0</v>
      </c>
      <c r="W31" s="26">
        <f t="shared" si="8"/>
        <v>0.1999999999999993</v>
      </c>
      <c r="X31" s="73">
        <f t="shared" si="9"/>
        <v>0.09999999999999787</v>
      </c>
      <c r="Y31" s="6"/>
      <c r="Z31" s="26">
        <f t="shared" si="10"/>
        <v>0</v>
      </c>
      <c r="AA31" s="26">
        <f t="shared" si="11"/>
        <v>0.09999999999999964</v>
      </c>
      <c r="AB31" s="27">
        <f t="shared" si="12"/>
        <v>0.049999999999998934</v>
      </c>
      <c r="AC31" s="78" t="s">
        <v>23</v>
      </c>
      <c r="AD31" s="75"/>
    </row>
    <row r="32" spans="1:30" ht="11.25" customHeight="1">
      <c r="A32" s="60">
        <v>40632</v>
      </c>
      <c r="B32" s="10">
        <v>8.4</v>
      </c>
      <c r="C32" s="10">
        <v>13.6</v>
      </c>
      <c r="D32" s="49">
        <f t="shared" si="0"/>
        <v>11</v>
      </c>
      <c r="E32" s="29"/>
      <c r="F32" s="10">
        <v>8.2</v>
      </c>
      <c r="G32" s="10">
        <v>13.6</v>
      </c>
      <c r="H32" s="49">
        <f t="shared" si="1"/>
        <v>10.899999999999999</v>
      </c>
      <c r="I32" s="29"/>
      <c r="J32" s="10">
        <v>8</v>
      </c>
      <c r="K32" s="10">
        <v>13.4</v>
      </c>
      <c r="L32" s="49">
        <f t="shared" si="2"/>
        <v>10.7</v>
      </c>
      <c r="M32" s="29"/>
      <c r="N32" s="10">
        <v>8.1</v>
      </c>
      <c r="O32" s="10">
        <v>13.3</v>
      </c>
      <c r="P32" s="49">
        <f t="shared" si="3"/>
        <v>10.7</v>
      </c>
      <c r="Q32" s="6"/>
      <c r="R32" s="10">
        <f t="shared" si="4"/>
        <v>0.3000000000000007</v>
      </c>
      <c r="S32" s="10">
        <f t="shared" si="5"/>
        <v>0.29999999999999893</v>
      </c>
      <c r="T32" s="12">
        <f t="shared" si="6"/>
        <v>0.3000000000000007</v>
      </c>
      <c r="U32" s="6"/>
      <c r="V32" s="26">
        <f t="shared" si="7"/>
        <v>0.09999999999999964</v>
      </c>
      <c r="W32" s="26">
        <f t="shared" si="8"/>
        <v>0.29999999999999893</v>
      </c>
      <c r="X32" s="73">
        <f t="shared" si="9"/>
        <v>0.1999999999999993</v>
      </c>
      <c r="Y32" s="6"/>
      <c r="Z32" s="26">
        <f t="shared" si="10"/>
        <v>-0.09999999999999964</v>
      </c>
      <c r="AA32" s="26">
        <f t="shared" si="11"/>
        <v>0.09999999999999964</v>
      </c>
      <c r="AB32" s="27">
        <f t="shared" si="12"/>
        <v>0</v>
      </c>
      <c r="AC32" s="78" t="s">
        <v>25</v>
      </c>
      <c r="AD32" s="75"/>
    </row>
    <row r="33" spans="1:30" ht="11.25" customHeight="1" thickBot="1">
      <c r="A33" s="60">
        <v>40633</v>
      </c>
      <c r="B33" s="10">
        <v>12</v>
      </c>
      <c r="C33" s="10">
        <v>14.5</v>
      </c>
      <c r="D33" s="49">
        <f t="shared" si="0"/>
        <v>13.25</v>
      </c>
      <c r="E33" s="29"/>
      <c r="F33" s="10">
        <v>12</v>
      </c>
      <c r="G33" s="10">
        <v>14.6</v>
      </c>
      <c r="H33" s="49">
        <f t="shared" si="1"/>
        <v>13.3</v>
      </c>
      <c r="I33" s="29"/>
      <c r="J33" s="10">
        <v>12.1</v>
      </c>
      <c r="K33" s="10">
        <v>14.7</v>
      </c>
      <c r="L33" s="49">
        <f t="shared" si="2"/>
        <v>13.399999999999999</v>
      </c>
      <c r="M33" s="29"/>
      <c r="N33" s="10">
        <v>12.1</v>
      </c>
      <c r="O33" s="10">
        <v>14.6</v>
      </c>
      <c r="P33" s="49">
        <f t="shared" si="3"/>
        <v>13.35</v>
      </c>
      <c r="Q33" s="6"/>
      <c r="R33" s="10">
        <f t="shared" si="4"/>
        <v>-0.09999999999999964</v>
      </c>
      <c r="S33" s="10">
        <f t="shared" si="5"/>
        <v>-0.09999999999999964</v>
      </c>
      <c r="T33" s="12">
        <f t="shared" si="6"/>
        <v>-0.09999999999999964</v>
      </c>
      <c r="U33" s="6"/>
      <c r="V33" s="26">
        <f t="shared" si="7"/>
        <v>-0.09999999999999964</v>
      </c>
      <c r="W33" s="26">
        <f t="shared" si="8"/>
        <v>0</v>
      </c>
      <c r="X33" s="73">
        <f t="shared" si="9"/>
        <v>-0.049999999999998934</v>
      </c>
      <c r="Y33" s="6"/>
      <c r="Z33" s="26">
        <f t="shared" si="10"/>
        <v>0</v>
      </c>
      <c r="AA33" s="26">
        <f t="shared" si="11"/>
        <v>0.09999999999999964</v>
      </c>
      <c r="AB33" s="27">
        <f t="shared" si="12"/>
        <v>0.049999999999998934</v>
      </c>
      <c r="AC33" s="78" t="s">
        <v>30</v>
      </c>
      <c r="AD33" s="75"/>
    </row>
    <row r="34" spans="1:28" ht="13.5" customHeight="1" thickBot="1">
      <c r="A34" s="19"/>
      <c r="B34" s="55" t="s">
        <v>5</v>
      </c>
      <c r="C34" s="54" t="s">
        <v>6</v>
      </c>
      <c r="D34" s="53" t="s">
        <v>7</v>
      </c>
      <c r="E34" s="5"/>
      <c r="F34" s="55" t="s">
        <v>5</v>
      </c>
      <c r="G34" s="54" t="s">
        <v>6</v>
      </c>
      <c r="H34" s="53" t="s">
        <v>7</v>
      </c>
      <c r="I34" s="5"/>
      <c r="J34" s="56" t="s">
        <v>5</v>
      </c>
      <c r="K34" s="54" t="s">
        <v>6</v>
      </c>
      <c r="L34" s="53" t="s">
        <v>7</v>
      </c>
      <c r="M34" s="5"/>
      <c r="N34" s="56" t="s">
        <v>5</v>
      </c>
      <c r="O34" s="54" t="s">
        <v>6</v>
      </c>
      <c r="P34" s="53" t="s">
        <v>7</v>
      </c>
      <c r="Q34" s="6"/>
      <c r="R34" s="55" t="s">
        <v>5</v>
      </c>
      <c r="S34" s="54" t="s">
        <v>6</v>
      </c>
      <c r="T34" s="53" t="s">
        <v>7</v>
      </c>
      <c r="U34" s="6"/>
      <c r="V34" s="55" t="s">
        <v>5</v>
      </c>
      <c r="W34" s="54" t="s">
        <v>6</v>
      </c>
      <c r="X34" s="53" t="s">
        <v>7</v>
      </c>
      <c r="Y34" s="6"/>
      <c r="Z34" s="55" t="s">
        <v>5</v>
      </c>
      <c r="AA34" s="54" t="s">
        <v>6</v>
      </c>
      <c r="AB34" s="53" t="s">
        <v>7</v>
      </c>
    </row>
    <row r="35" spans="1:28" ht="13.5" customHeight="1">
      <c r="A35" s="20" t="s">
        <v>1</v>
      </c>
      <c r="B35" s="31">
        <f>MAX(B3:B30)</f>
        <v>11.2</v>
      </c>
      <c r="C35" s="31">
        <f>MAX(C3:C30)</f>
        <v>22.4</v>
      </c>
      <c r="D35" s="32">
        <f>MAX(D3:D30)</f>
        <v>14.149999999999999</v>
      </c>
      <c r="E35" s="29"/>
      <c r="F35" s="31">
        <f>MAX(F3:F30)</f>
        <v>11.1</v>
      </c>
      <c r="G35" s="31">
        <f>MAX(G3:G30)</f>
        <v>22.6</v>
      </c>
      <c r="H35" s="32">
        <f>MAX(H3:H30)</f>
        <v>14.35</v>
      </c>
      <c r="I35" s="29"/>
      <c r="J35" s="33">
        <f>MAX(J3:J30)</f>
        <v>11.2</v>
      </c>
      <c r="K35" s="31">
        <f>MAX(K3:K30)</f>
        <v>22.3</v>
      </c>
      <c r="L35" s="34">
        <f>MAX(L3:L30)</f>
        <v>14.100000000000001</v>
      </c>
      <c r="M35" s="29"/>
      <c r="N35" s="33">
        <f>MAX(N3:N30)</f>
        <v>11.2</v>
      </c>
      <c r="O35" s="31">
        <f>MAX(O3:O30)</f>
        <v>22.3</v>
      </c>
      <c r="P35" s="34">
        <f>MAX(P3:P30)</f>
        <v>14.1</v>
      </c>
      <c r="Q35" s="30"/>
      <c r="R35" s="31">
        <f>MAX(R3:R30)</f>
        <v>0.7000000000000001</v>
      </c>
      <c r="S35" s="31">
        <f>MAX(S3:S30)</f>
        <v>1</v>
      </c>
      <c r="T35" s="34">
        <f>MAX(T3:T30)</f>
        <v>0.6000000000000014</v>
      </c>
      <c r="U35" s="30"/>
      <c r="V35" s="31">
        <f>MAX(V3:V30)</f>
        <v>0.4</v>
      </c>
      <c r="W35" s="31">
        <f>MAX(W3:W30)</f>
        <v>1.9000000000000021</v>
      </c>
      <c r="X35" s="34">
        <f>MAX(X3:X30)</f>
        <v>0.9000000000000012</v>
      </c>
      <c r="Y35" s="30"/>
      <c r="Z35" s="31">
        <f>MAX(Z3:Z30)</f>
        <v>0</v>
      </c>
      <c r="AA35" s="31">
        <f>MAX(AA3:AA30)</f>
        <v>0.29999999999999893</v>
      </c>
      <c r="AB35" s="34">
        <f>MAX(AB3:AB30)</f>
        <v>0.10000000000000142</v>
      </c>
    </row>
    <row r="36" spans="1:28" ht="13.5" customHeight="1">
      <c r="A36" s="21" t="s">
        <v>2</v>
      </c>
      <c r="B36" s="35">
        <f>AVERAGE(B3:B30)</f>
        <v>2.8285714285714287</v>
      </c>
      <c r="C36" s="35">
        <f>AVERAGE(C3:C30)</f>
        <v>15.532142857142857</v>
      </c>
      <c r="D36" s="36">
        <f>AVERAGE(D3:D30)</f>
        <v>9.180357142857144</v>
      </c>
      <c r="E36" s="29"/>
      <c r="F36" s="35">
        <f>AVERAGE(F3:F30)</f>
        <v>2.7035714285714287</v>
      </c>
      <c r="G36" s="35">
        <f>AVERAGE(G3:G30)</f>
        <v>15.81785714285714</v>
      </c>
      <c r="H36" s="36">
        <f>AVERAGE(H3:H30)</f>
        <v>9.260714285714284</v>
      </c>
      <c r="I36" s="29"/>
      <c r="J36" s="37">
        <f>AVERAGE(J3:J30)</f>
        <v>2.585714285714286</v>
      </c>
      <c r="K36" s="35">
        <f>AVERAGE(K3:K30)</f>
        <v>15.342857142857142</v>
      </c>
      <c r="L36" s="35">
        <f>AVERAGE(L3:L30)</f>
        <v>8.964285714285717</v>
      </c>
      <c r="M36" s="29"/>
      <c r="N36" s="37">
        <f>AVERAGE(N3:N30)</f>
        <v>2.6321428571428576</v>
      </c>
      <c r="O36" s="35">
        <f>AVERAGE(O3:O30)</f>
        <v>15.235714285714284</v>
      </c>
      <c r="P36" s="35">
        <f>AVERAGE(P3:P30)</f>
        <v>8.933928571428572</v>
      </c>
      <c r="Q36" s="30"/>
      <c r="R36" s="35">
        <f>AVERAGE(R3:R30)</f>
        <v>0.19642857142857145</v>
      </c>
      <c r="S36" s="35">
        <f>AVERAGE(S3:S30)</f>
        <v>0.2964285714285713</v>
      </c>
      <c r="T36" s="62">
        <f>AVERAGE(T3:T30)</f>
        <v>0.2464285714285713</v>
      </c>
      <c r="U36" s="30"/>
      <c r="V36" s="35">
        <f>AVERAGE(V3:V30)</f>
        <v>0.07142857142857144</v>
      </c>
      <c r="W36" s="35">
        <f>AVERAGE(W3:W30)</f>
        <v>0.5821428571428572</v>
      </c>
      <c r="X36" s="62">
        <f>AVERAGE(X3:X30)</f>
        <v>0.32678571428571435</v>
      </c>
      <c r="Y36" s="30"/>
      <c r="Z36" s="35">
        <f>AVERAGE(Z3:Z30)</f>
        <v>-0.04642857142857138</v>
      </c>
      <c r="AA36" s="35">
        <f>AVERAGE(AA3:AA30)</f>
        <v>0.10714285714285733</v>
      </c>
      <c r="AB36" s="62">
        <f>AVERAGE(AB3:AB30)</f>
        <v>0.0303571428571431</v>
      </c>
    </row>
    <row r="37" spans="1:28" ht="13.5" customHeight="1" thickBot="1">
      <c r="A37" s="22" t="s">
        <v>3</v>
      </c>
      <c r="B37" s="38">
        <f>MIN(B3:B30)</f>
        <v>-1.2</v>
      </c>
      <c r="C37" s="38">
        <f>MIN(C3:C30)</f>
        <v>7</v>
      </c>
      <c r="D37" s="39">
        <f>MIN(D3:D30)</f>
        <v>4.85</v>
      </c>
      <c r="E37" s="29"/>
      <c r="F37" s="38">
        <f>MIN(F3:F30)</f>
        <v>-1.3</v>
      </c>
      <c r="G37" s="38">
        <f>MIN(G3:G30)</f>
        <v>7</v>
      </c>
      <c r="H37" s="39">
        <f>MIN(H3:H30)</f>
        <v>4.8</v>
      </c>
      <c r="I37" s="29"/>
      <c r="J37" s="40">
        <f>MIN(J3:J30)</f>
        <v>-1.6</v>
      </c>
      <c r="K37" s="41">
        <f>MIN(K3:K30)</f>
        <v>7</v>
      </c>
      <c r="L37" s="42">
        <f>MIN(L3:L30)</f>
        <v>4.75</v>
      </c>
      <c r="M37" s="29"/>
      <c r="N37" s="40">
        <f>MIN(N3:N30)</f>
        <v>-1.5</v>
      </c>
      <c r="O37" s="41">
        <f>MIN(O3:O30)</f>
        <v>7</v>
      </c>
      <c r="P37" s="42">
        <f>MIN(P3:P30)</f>
        <v>4.75</v>
      </c>
      <c r="Q37" s="30"/>
      <c r="R37" s="41">
        <f>MIN(R3:R30)</f>
        <v>0</v>
      </c>
      <c r="S37" s="41">
        <f>MIN(S3:S30)</f>
        <v>-0.1999999999999993</v>
      </c>
      <c r="T37" s="42">
        <f>MIN(T3:T30)</f>
        <v>-0.05000000000000071</v>
      </c>
      <c r="U37" s="30"/>
      <c r="V37" s="41">
        <f>MIN(V3:V30)</f>
        <v>-0.10000000000000009</v>
      </c>
      <c r="W37" s="41">
        <f>MIN(W3:W30)</f>
        <v>-0.09999999999999964</v>
      </c>
      <c r="X37" s="42">
        <f>MIN(X3:X30)</f>
        <v>-0.049999999999998934</v>
      </c>
      <c r="Y37" s="30"/>
      <c r="Z37" s="41">
        <f>MIN(Z3:Z30)</f>
        <v>-0.10000000000000009</v>
      </c>
      <c r="AA37" s="41">
        <f>MIN(AA3:AA30)</f>
        <v>0</v>
      </c>
      <c r="AB37" s="42">
        <f>MIN(AB3:AB30)</f>
        <v>-0.049999999999998934</v>
      </c>
    </row>
    <row r="38" spans="1:28" ht="13.5" customHeight="1" thickBot="1">
      <c r="A38" s="23"/>
      <c r="B38" s="43"/>
      <c r="C38" s="44"/>
      <c r="D38" s="44"/>
      <c r="E38" s="46"/>
      <c r="F38" s="43"/>
      <c r="G38" s="44"/>
      <c r="H38" s="44"/>
      <c r="I38" s="46"/>
      <c r="J38" s="43"/>
      <c r="K38" s="44"/>
      <c r="L38" s="44"/>
      <c r="M38" s="46"/>
      <c r="N38" s="43"/>
      <c r="O38" s="44"/>
      <c r="P38" s="45"/>
      <c r="Q38" s="47"/>
      <c r="R38" s="43"/>
      <c r="S38" s="44"/>
      <c r="T38" s="45"/>
      <c r="U38" s="47"/>
      <c r="V38" s="43"/>
      <c r="W38" s="44"/>
      <c r="X38" s="45"/>
      <c r="Y38" s="47"/>
      <c r="Z38" s="43"/>
      <c r="AA38" s="44"/>
      <c r="AB38" s="45"/>
    </row>
    <row r="39" spans="10:16" ht="12">
      <c r="J39" s="1"/>
      <c r="K39" s="1"/>
      <c r="L39" s="1"/>
      <c r="N39" s="1"/>
      <c r="O39" s="1"/>
      <c r="P39" s="1"/>
    </row>
    <row r="40" spans="1:16" ht="10.5" customHeight="1">
      <c r="A40" s="24" t="s">
        <v>9</v>
      </c>
      <c r="B40" s="24"/>
      <c r="C40" s="24"/>
      <c r="D40" s="24"/>
      <c r="E40" s="25"/>
      <c r="F40" s="24"/>
      <c r="G40" s="24"/>
      <c r="H40" s="24"/>
      <c r="I40" s="25"/>
      <c r="J40" s="25"/>
      <c r="K40" s="25"/>
      <c r="L40" s="25"/>
      <c r="M40" s="25"/>
      <c r="N40" s="25"/>
      <c r="O40" s="25"/>
      <c r="P40" s="25"/>
    </row>
    <row r="41" spans="1:16" ht="10.5" customHeight="1">
      <c r="A41" s="24" t="s">
        <v>8</v>
      </c>
      <c r="B41" s="24"/>
      <c r="C41" s="24"/>
      <c r="D41" s="24"/>
      <c r="E41" s="25"/>
      <c r="F41" s="24"/>
      <c r="G41" s="24"/>
      <c r="H41" s="24"/>
      <c r="I41" s="25"/>
      <c r="J41" s="25"/>
      <c r="K41" s="25"/>
      <c r="L41" s="25"/>
      <c r="M41" s="25"/>
      <c r="N41" s="25"/>
      <c r="O41" s="25"/>
      <c r="P41" s="25"/>
    </row>
    <row r="42" spans="1:16" ht="10.5" customHeight="1">
      <c r="A42" s="24" t="s">
        <v>4</v>
      </c>
      <c r="B42" s="24"/>
      <c r="C42" s="24"/>
      <c r="D42" s="24"/>
      <c r="E42" s="25"/>
      <c r="F42" s="24"/>
      <c r="G42" s="24"/>
      <c r="H42" s="24"/>
      <c r="I42" s="25"/>
      <c r="J42" s="25"/>
      <c r="K42" s="25"/>
      <c r="L42" s="25"/>
      <c r="M42" s="25"/>
      <c r="N42" s="25"/>
      <c r="O42" s="25"/>
      <c r="P42" s="25"/>
    </row>
    <row r="43" spans="10:16" ht="12">
      <c r="J43" s="1"/>
      <c r="K43" s="1"/>
      <c r="L43" s="1"/>
      <c r="N43" s="1"/>
      <c r="O43" s="1"/>
      <c r="P43" s="1"/>
    </row>
    <row r="44" spans="10:16" ht="12">
      <c r="J44" s="1"/>
      <c r="K44" s="1"/>
      <c r="L44" s="1"/>
      <c r="N44" s="1"/>
      <c r="O44" s="1"/>
      <c r="P44" s="1"/>
    </row>
    <row r="45" spans="10:16" ht="12">
      <c r="J45" s="1"/>
      <c r="K45" s="1"/>
      <c r="L45" s="1"/>
      <c r="N45" s="1"/>
      <c r="O45" s="1"/>
      <c r="P45" s="1"/>
    </row>
    <row r="46" spans="10:16" ht="12">
      <c r="J46" s="1"/>
      <c r="K46" s="1"/>
      <c r="L46" s="1"/>
      <c r="N46" s="1"/>
      <c r="O46" s="1"/>
      <c r="P46" s="1"/>
    </row>
    <row r="47" spans="10:16" ht="12">
      <c r="J47" s="1"/>
      <c r="K47" s="1"/>
      <c r="L47" s="1"/>
      <c r="N47" s="1"/>
      <c r="O47" s="1"/>
      <c r="P47" s="1"/>
    </row>
    <row r="48" spans="10:16" ht="12">
      <c r="J48" s="1"/>
      <c r="K48" s="1"/>
      <c r="L48" s="1"/>
      <c r="N48" s="1"/>
      <c r="O48" s="1"/>
      <c r="P48" s="1"/>
    </row>
    <row r="49" spans="10:16" ht="12">
      <c r="J49" s="1"/>
      <c r="K49" s="1"/>
      <c r="L49" s="1"/>
      <c r="N49" s="1"/>
      <c r="O49" s="1"/>
      <c r="P49" s="1"/>
    </row>
    <row r="50" spans="10:16" ht="12">
      <c r="J50" s="1"/>
      <c r="K50" s="1"/>
      <c r="L50" s="1"/>
      <c r="N50" s="1"/>
      <c r="O50" s="1"/>
      <c r="P50" s="1"/>
    </row>
    <row r="51" spans="10:16" ht="12">
      <c r="J51" s="1"/>
      <c r="K51" s="1"/>
      <c r="L51" s="1"/>
      <c r="N51" s="1"/>
      <c r="O51" s="1"/>
      <c r="P51" s="1"/>
    </row>
    <row r="52" spans="10:16" ht="12">
      <c r="J52" s="1"/>
      <c r="K52" s="1"/>
      <c r="L52" s="1"/>
      <c r="N52" s="1"/>
      <c r="O52" s="1"/>
      <c r="P52" s="1"/>
    </row>
    <row r="53" spans="10:16" ht="12">
      <c r="J53" s="1"/>
      <c r="K53" s="1"/>
      <c r="L53" s="1"/>
      <c r="N53" s="1"/>
      <c r="O53" s="1"/>
      <c r="P53" s="1"/>
    </row>
    <row r="54" spans="10:16" ht="12">
      <c r="J54" s="1"/>
      <c r="K54" s="1"/>
      <c r="L54" s="1"/>
      <c r="N54" s="1"/>
      <c r="O54" s="1"/>
      <c r="P54" s="1"/>
    </row>
    <row r="55" spans="10:16" ht="12">
      <c r="J55" s="1"/>
      <c r="K55" s="1"/>
      <c r="L55" s="1"/>
      <c r="N55" s="1"/>
      <c r="O55" s="1"/>
      <c r="P55" s="1"/>
    </row>
    <row r="56" spans="10:16" ht="12">
      <c r="J56" s="1"/>
      <c r="K56" s="1"/>
      <c r="L56" s="1"/>
      <c r="N56" s="1"/>
      <c r="O56" s="1"/>
      <c r="P56" s="1"/>
    </row>
    <row r="57" spans="10:16" ht="12">
      <c r="J57" s="1"/>
      <c r="K57" s="1"/>
      <c r="L57" s="1"/>
      <c r="N57" s="1"/>
      <c r="O57" s="1"/>
      <c r="P57" s="1"/>
    </row>
    <row r="58" spans="10:16" ht="12">
      <c r="J58" s="1"/>
      <c r="K58" s="1"/>
      <c r="L58" s="1"/>
      <c r="N58" s="1"/>
      <c r="O58" s="1"/>
      <c r="P58" s="1"/>
    </row>
    <row r="59" spans="10:16" ht="12">
      <c r="J59" s="1"/>
      <c r="K59" s="1"/>
      <c r="L59" s="1"/>
      <c r="N59" s="1"/>
      <c r="O59" s="1"/>
      <c r="P59" s="1"/>
    </row>
    <row r="60" spans="10:16" ht="12">
      <c r="J60" s="1"/>
      <c r="K60" s="1"/>
      <c r="L60" s="1"/>
      <c r="N60" s="1"/>
      <c r="O60" s="1"/>
      <c r="P60" s="1"/>
    </row>
    <row r="61" spans="10:16" ht="12">
      <c r="J61" s="1"/>
      <c r="K61" s="1"/>
      <c r="L61" s="1"/>
      <c r="N61" s="1"/>
      <c r="O61" s="1"/>
      <c r="P61" s="1"/>
    </row>
    <row r="62" spans="10:16" ht="12">
      <c r="J62" s="1"/>
      <c r="K62" s="1"/>
      <c r="L62" s="1"/>
      <c r="N62" s="1"/>
      <c r="O62" s="1"/>
      <c r="P62" s="1"/>
    </row>
    <row r="63" spans="10:16" ht="12">
      <c r="J63" s="1"/>
      <c r="K63" s="1"/>
      <c r="L63" s="1"/>
      <c r="N63" s="1"/>
      <c r="O63" s="1"/>
      <c r="P63" s="1"/>
    </row>
    <row r="64" spans="10:16" ht="12">
      <c r="J64" s="1"/>
      <c r="K64" s="1"/>
      <c r="L64" s="1"/>
      <c r="N64" s="1"/>
      <c r="O64" s="1"/>
      <c r="P64" s="1"/>
    </row>
    <row r="65" spans="10:16" ht="12">
      <c r="J65" s="1"/>
      <c r="K65" s="1"/>
      <c r="L65" s="1"/>
      <c r="N65" s="1"/>
      <c r="O65" s="1"/>
      <c r="P65" s="1"/>
    </row>
    <row r="66" spans="10:16" ht="12">
      <c r="J66" s="1"/>
      <c r="K66" s="1"/>
      <c r="L66" s="1"/>
      <c r="N66" s="1"/>
      <c r="O66" s="1"/>
      <c r="P66" s="1"/>
    </row>
    <row r="67" spans="10:16" ht="12">
      <c r="J67" s="1"/>
      <c r="K67" s="1"/>
      <c r="L67" s="1"/>
      <c r="N67" s="1"/>
      <c r="O67" s="1"/>
      <c r="P67" s="1"/>
    </row>
    <row r="68" spans="10:16" ht="12">
      <c r="J68" s="1"/>
      <c r="K68" s="1"/>
      <c r="L68" s="1"/>
      <c r="N68" s="1"/>
      <c r="O68" s="1"/>
      <c r="P68" s="1"/>
    </row>
    <row r="69" spans="10:16" ht="12">
      <c r="J69" s="1"/>
      <c r="K69" s="1"/>
      <c r="L69" s="1"/>
      <c r="N69" s="1"/>
      <c r="O69" s="1"/>
      <c r="P69" s="1"/>
    </row>
    <row r="70" spans="10:16" ht="12">
      <c r="J70" s="1"/>
      <c r="K70" s="1"/>
      <c r="L70" s="1"/>
      <c r="N70" s="1"/>
      <c r="O70" s="1"/>
      <c r="P70" s="1"/>
    </row>
    <row r="71" spans="10:16" ht="12">
      <c r="J71" s="1"/>
      <c r="K71" s="1"/>
      <c r="L71" s="1"/>
      <c r="N71" s="1"/>
      <c r="O71" s="1"/>
      <c r="P71" s="1"/>
    </row>
    <row r="72" spans="10:16" ht="12">
      <c r="J72" s="1"/>
      <c r="K72" s="1"/>
      <c r="L72" s="1"/>
      <c r="N72" s="1"/>
      <c r="O72" s="1"/>
      <c r="P72" s="1"/>
    </row>
    <row r="73" spans="10:16" ht="12">
      <c r="J73" s="1"/>
      <c r="K73" s="1"/>
      <c r="L73" s="1"/>
      <c r="N73" s="1"/>
      <c r="O73" s="1"/>
      <c r="P73" s="1"/>
    </row>
    <row r="74" spans="10:16" ht="12">
      <c r="J74" s="1"/>
      <c r="K74" s="1"/>
      <c r="L74" s="1"/>
      <c r="N74" s="1"/>
      <c r="O74" s="1"/>
      <c r="P74" s="1"/>
    </row>
    <row r="75" spans="10:16" ht="12">
      <c r="J75" s="1"/>
      <c r="K75" s="1"/>
      <c r="L75" s="1"/>
      <c r="N75" s="1"/>
      <c r="O75" s="1"/>
      <c r="P75" s="1"/>
    </row>
  </sheetData>
  <mergeCells count="7">
    <mergeCell ref="Z1:AB1"/>
    <mergeCell ref="B1:D1"/>
    <mergeCell ref="V1:X1"/>
    <mergeCell ref="F1:H1"/>
    <mergeCell ref="J1:L1"/>
    <mergeCell ref="R1:T1"/>
    <mergeCell ref="N1:P1"/>
  </mergeCells>
  <conditionalFormatting sqref="C3:C33 F21:F23 G21:G33 F3:G20 J3:K33 N3:O33">
    <cfRule type="cellIs" priority="1" dxfId="0" operator="equal" stopIfTrue="1">
      <formula>C$37</formula>
    </cfRule>
    <cfRule type="cellIs" priority="2" dxfId="1" operator="equal" stopIfTrue="1">
      <formula>C$35</formula>
    </cfRule>
  </conditionalFormatting>
  <conditionalFormatting sqref="P3:P33 D3:D33 L3:L33 H3:H33">
    <cfRule type="cellIs" priority="3" dxfId="2" operator="equal" stopIfTrue="1">
      <formula>D$37</formula>
    </cfRule>
    <cfRule type="cellIs" priority="4" dxfId="3" operator="equal" stopIfTrue="1">
      <formula>D$35</formula>
    </cfRule>
  </conditionalFormatting>
  <conditionalFormatting sqref="V3:X33 Z3:AB33 R3:T33">
    <cfRule type="cellIs" priority="5" dxfId="4" operator="equal" stopIfTrue="1">
      <formula>R$37</formula>
    </cfRule>
    <cfRule type="cellIs" priority="6" dxfId="5" operator="equal" stopIfTrue="1">
      <formula>R$35</formula>
    </cfRule>
  </conditionalFormatting>
  <conditionalFormatting sqref="F24:F33">
    <cfRule type="cellIs" priority="7" dxfId="0" operator="equal" stopIfTrue="1">
      <formula>$F$37</formula>
    </cfRule>
    <cfRule type="cellIs" priority="8" dxfId="1" operator="equal" stopIfTrue="1">
      <formula>$F$35</formula>
    </cfRule>
  </conditionalFormatting>
  <conditionalFormatting sqref="B3:B33">
    <cfRule type="cellIs" priority="9" dxfId="6" operator="equal" stopIfTrue="1">
      <formula>$B$35</formula>
    </cfRule>
    <cfRule type="cellIs" priority="10" dxfId="7" operator="equal" stopIfTrue="1">
      <formula>$B$37</formula>
    </cfRule>
  </conditionalFormatting>
  <printOptions/>
  <pageMargins left="0.75" right="0.75" top="1" bottom="1" header="0.4921259845" footer="0.4921259845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83"/>
  <dimension ref="A1:AD73"/>
  <sheetViews>
    <sheetView showGridLines="0" workbookViewId="0" topLeftCell="A1">
      <selection activeCell="A1" sqref="A1"/>
    </sheetView>
  </sheetViews>
  <sheetFormatPr defaultColWidth="12" defaultRowHeight="12"/>
  <cols>
    <col min="1" max="1" width="12.83203125" style="0" customWidth="1"/>
    <col min="2" max="4" width="5.83203125" style="0" customWidth="1"/>
    <col min="5" max="5" width="1.0078125" style="0" customWidth="1"/>
    <col min="6" max="8" width="5.83203125" style="0" customWidth="1"/>
    <col min="9" max="9" width="1.0078125" style="0" customWidth="1"/>
    <col min="10" max="12" width="5.83203125" style="0" customWidth="1"/>
    <col min="13" max="13" width="1.0078125" style="0" customWidth="1"/>
    <col min="14" max="16" width="5.83203125" style="0" customWidth="1"/>
    <col min="17" max="17" width="0.4921875" style="0" customWidth="1"/>
    <col min="18" max="19" width="5.83203125" style="0" customWidth="1"/>
    <col min="20" max="20" width="6.83203125" style="0" customWidth="1"/>
    <col min="21" max="21" width="0.4921875" style="0" customWidth="1"/>
    <col min="22" max="23" width="5.83203125" style="0" customWidth="1"/>
    <col min="24" max="24" width="6.83203125" style="0" customWidth="1"/>
    <col min="25" max="25" width="0.4921875" style="0" customWidth="1"/>
    <col min="26" max="27" width="5.83203125" style="0" customWidth="1"/>
    <col min="28" max="28" width="6.83203125" style="0" customWidth="1"/>
    <col min="29" max="29" width="12" style="78" customWidth="1"/>
  </cols>
  <sheetData>
    <row r="1" spans="1:29" s="4" customFormat="1" ht="19.5" customHeight="1" thickBot="1">
      <c r="A1" s="48"/>
      <c r="B1" s="105" t="s">
        <v>11</v>
      </c>
      <c r="C1" s="106"/>
      <c r="D1" s="106"/>
      <c r="E1" s="2"/>
      <c r="F1" s="110" t="s">
        <v>12</v>
      </c>
      <c r="G1" s="111"/>
      <c r="H1" s="111"/>
      <c r="I1" s="2"/>
      <c r="J1" s="112" t="s">
        <v>10</v>
      </c>
      <c r="K1" s="113"/>
      <c r="L1" s="113"/>
      <c r="M1" s="2"/>
      <c r="N1" s="117" t="s">
        <v>37</v>
      </c>
      <c r="O1" s="118"/>
      <c r="P1" s="118"/>
      <c r="Q1" s="3"/>
      <c r="R1" s="114" t="s">
        <v>13</v>
      </c>
      <c r="S1" s="115"/>
      <c r="T1" s="116"/>
      <c r="U1" s="3"/>
      <c r="V1" s="107" t="s">
        <v>14</v>
      </c>
      <c r="W1" s="108"/>
      <c r="X1" s="109"/>
      <c r="Y1" s="3"/>
      <c r="Z1" s="102" t="s">
        <v>15</v>
      </c>
      <c r="AA1" s="103"/>
      <c r="AB1" s="104"/>
      <c r="AC1" s="77" t="s">
        <v>16</v>
      </c>
    </row>
    <row r="2" spans="1:28" ht="13.5" customHeight="1" thickBot="1">
      <c r="A2" s="61" t="s">
        <v>0</v>
      </c>
      <c r="B2" s="55" t="s">
        <v>5</v>
      </c>
      <c r="C2" s="54" t="s">
        <v>6</v>
      </c>
      <c r="D2" s="53" t="s">
        <v>7</v>
      </c>
      <c r="E2" s="5"/>
      <c r="F2" s="55" t="s">
        <v>5</v>
      </c>
      <c r="G2" s="54" t="s">
        <v>6</v>
      </c>
      <c r="H2" s="53" t="s">
        <v>7</v>
      </c>
      <c r="I2" s="5"/>
      <c r="J2" s="56" t="s">
        <v>5</v>
      </c>
      <c r="K2" s="54" t="s">
        <v>6</v>
      </c>
      <c r="L2" s="53" t="s">
        <v>7</v>
      </c>
      <c r="M2" s="5"/>
      <c r="N2" s="56" t="s">
        <v>5</v>
      </c>
      <c r="O2" s="54" t="s">
        <v>6</v>
      </c>
      <c r="P2" s="53" t="s">
        <v>7</v>
      </c>
      <c r="Q2" s="6"/>
      <c r="R2" s="55" t="s">
        <v>5</v>
      </c>
      <c r="S2" s="54" t="s">
        <v>6</v>
      </c>
      <c r="T2" s="53" t="s">
        <v>7</v>
      </c>
      <c r="U2" s="6"/>
      <c r="V2" s="55" t="s">
        <v>5</v>
      </c>
      <c r="W2" s="54" t="s">
        <v>6</v>
      </c>
      <c r="X2" s="63" t="s">
        <v>7</v>
      </c>
      <c r="Y2" s="6"/>
      <c r="Z2" s="55" t="s">
        <v>5</v>
      </c>
      <c r="AA2" s="54" t="s">
        <v>6</v>
      </c>
      <c r="AB2" s="53" t="s">
        <v>7</v>
      </c>
    </row>
    <row r="3" spans="1:29" ht="11.25" customHeight="1">
      <c r="A3" s="18">
        <v>40634</v>
      </c>
      <c r="B3" s="9">
        <v>9.1</v>
      </c>
      <c r="C3" s="9">
        <v>23.4</v>
      </c>
      <c r="D3" s="49">
        <f aca="true" t="shared" si="0" ref="D3:D32">IF(C3="","",AVERAGE(B3:C3))</f>
        <v>16.25</v>
      </c>
      <c r="E3" s="29"/>
      <c r="F3" s="64">
        <v>8.9</v>
      </c>
      <c r="G3" s="64">
        <v>23.7</v>
      </c>
      <c r="H3" s="65">
        <f aca="true" t="shared" si="1" ref="H3:H32">IF(G3="","",AVERAGE(F3:G3))</f>
        <v>16.3</v>
      </c>
      <c r="I3" s="29"/>
      <c r="J3" s="8">
        <v>8.8</v>
      </c>
      <c r="K3" s="9">
        <v>23.3</v>
      </c>
      <c r="L3" s="49">
        <f aca="true" t="shared" si="2" ref="L3:L32">IF(K3="","",AVERAGE(J3:K3))</f>
        <v>16.05</v>
      </c>
      <c r="M3" s="29"/>
      <c r="N3" s="8">
        <v>8.9</v>
      </c>
      <c r="O3" s="9">
        <v>23.2</v>
      </c>
      <c r="P3" s="49">
        <f aca="true" t="shared" si="3" ref="P3:P32">IF(O3="","",AVERAGE(N3:O3))</f>
        <v>16.05</v>
      </c>
      <c r="Q3" s="6"/>
      <c r="R3" s="7">
        <f aca="true" t="shared" si="4" ref="R3:R32">IF(N3="","",B3-N3)</f>
        <v>0.1999999999999993</v>
      </c>
      <c r="S3" s="7">
        <f aca="true" t="shared" si="5" ref="S3:S32">IF(O3="","",C3-O3)</f>
        <v>0.1999999999999993</v>
      </c>
      <c r="T3" s="11">
        <f aca="true" t="shared" si="6" ref="T3:T32">IF(P3="","",D3-P3)</f>
        <v>0.1999999999999993</v>
      </c>
      <c r="U3" s="6"/>
      <c r="V3" s="66">
        <f aca="true" t="shared" si="7" ref="V3:V32">IF(N3="","",F3-N3)</f>
        <v>0</v>
      </c>
      <c r="W3" s="66">
        <f aca="true" t="shared" si="8" ref="W3:W32">IF(O3="","",G3-O3)</f>
        <v>0.5</v>
      </c>
      <c r="X3" s="69">
        <f aca="true" t="shared" si="9" ref="X3:X32">IF(P3="","",H3-P3)</f>
        <v>0.25</v>
      </c>
      <c r="Y3" s="6"/>
      <c r="Z3" s="66">
        <f aca="true" t="shared" si="10" ref="Z3:Z32">IF(N3="","",J3-N3)</f>
        <v>-0.09999999999999964</v>
      </c>
      <c r="AA3" s="66">
        <f aca="true" t="shared" si="11" ref="AA3:AA32">IF(O3="","",K3-O3)</f>
        <v>0.10000000000000142</v>
      </c>
      <c r="AB3" s="69">
        <f aca="true" t="shared" si="12" ref="AB3:AB32">IF(P3="","",L3-P3)</f>
        <v>0</v>
      </c>
      <c r="AC3" s="78" t="s">
        <v>19</v>
      </c>
    </row>
    <row r="4" spans="1:29" ht="11.25" customHeight="1">
      <c r="A4" s="18">
        <v>40635</v>
      </c>
      <c r="B4" s="9">
        <v>11.6</v>
      </c>
      <c r="C4" s="9">
        <v>19.3</v>
      </c>
      <c r="D4" s="49">
        <f t="shared" si="0"/>
        <v>15.45</v>
      </c>
      <c r="E4" s="29"/>
      <c r="F4" s="64">
        <v>11.6</v>
      </c>
      <c r="G4" s="64">
        <v>19.3</v>
      </c>
      <c r="H4" s="67">
        <f t="shared" si="1"/>
        <v>15.45</v>
      </c>
      <c r="I4" s="29"/>
      <c r="J4" s="8">
        <v>11.4</v>
      </c>
      <c r="K4" s="9">
        <v>19.2</v>
      </c>
      <c r="L4" s="49">
        <f t="shared" si="2"/>
        <v>15.3</v>
      </c>
      <c r="M4" s="29"/>
      <c r="N4" s="8">
        <v>11.4</v>
      </c>
      <c r="O4" s="9">
        <v>19</v>
      </c>
      <c r="P4" s="49">
        <f t="shared" si="3"/>
        <v>15.2</v>
      </c>
      <c r="Q4" s="6"/>
      <c r="R4" s="10">
        <f t="shared" si="4"/>
        <v>0.1999999999999993</v>
      </c>
      <c r="S4" s="10">
        <f t="shared" si="5"/>
        <v>0.3000000000000007</v>
      </c>
      <c r="T4" s="12">
        <f t="shared" si="6"/>
        <v>0.25</v>
      </c>
      <c r="U4" s="6"/>
      <c r="V4" s="26">
        <f t="shared" si="7"/>
        <v>0.1999999999999993</v>
      </c>
      <c r="W4" s="26">
        <f t="shared" si="8"/>
        <v>0.3000000000000007</v>
      </c>
      <c r="X4" s="27">
        <f t="shared" si="9"/>
        <v>0.25</v>
      </c>
      <c r="Y4" s="6"/>
      <c r="Z4" s="26">
        <f t="shared" si="10"/>
        <v>0</v>
      </c>
      <c r="AA4" s="26">
        <f t="shared" si="11"/>
        <v>0.1999999999999993</v>
      </c>
      <c r="AB4" s="27">
        <f t="shared" si="12"/>
        <v>0.10000000000000142</v>
      </c>
      <c r="AC4" s="78" t="s">
        <v>22</v>
      </c>
    </row>
    <row r="5" spans="1:29" ht="11.25" customHeight="1">
      <c r="A5" s="13">
        <v>40636</v>
      </c>
      <c r="B5" s="10">
        <v>9.7</v>
      </c>
      <c r="C5" s="10">
        <v>15.4</v>
      </c>
      <c r="D5" s="49">
        <f t="shared" si="0"/>
        <v>12.55</v>
      </c>
      <c r="E5" s="29"/>
      <c r="F5" s="26">
        <v>9.6</v>
      </c>
      <c r="G5" s="26">
        <v>15.8</v>
      </c>
      <c r="H5" s="67">
        <f t="shared" si="1"/>
        <v>12.7</v>
      </c>
      <c r="I5" s="29"/>
      <c r="J5" s="10">
        <v>9.6</v>
      </c>
      <c r="K5" s="10">
        <v>15.7</v>
      </c>
      <c r="L5" s="49">
        <f t="shared" si="2"/>
        <v>12.649999999999999</v>
      </c>
      <c r="M5" s="29"/>
      <c r="N5" s="10">
        <v>9.6</v>
      </c>
      <c r="O5" s="10">
        <v>15.6</v>
      </c>
      <c r="P5" s="49">
        <f t="shared" si="3"/>
        <v>12.6</v>
      </c>
      <c r="Q5" s="6"/>
      <c r="R5" s="10">
        <f t="shared" si="4"/>
        <v>0.09999999999999964</v>
      </c>
      <c r="S5" s="10">
        <f t="shared" si="5"/>
        <v>-0.1999999999999993</v>
      </c>
      <c r="T5" s="12">
        <f t="shared" si="6"/>
        <v>-0.049999999999998934</v>
      </c>
      <c r="U5" s="6"/>
      <c r="V5" s="26">
        <f t="shared" si="7"/>
        <v>0</v>
      </c>
      <c r="W5" s="26">
        <f t="shared" si="8"/>
        <v>0.20000000000000107</v>
      </c>
      <c r="X5" s="27">
        <f t="shared" si="9"/>
        <v>0.09999999999999964</v>
      </c>
      <c r="Y5" s="6"/>
      <c r="Z5" s="26">
        <f t="shared" si="10"/>
        <v>0</v>
      </c>
      <c r="AA5" s="26">
        <f t="shared" si="11"/>
        <v>0.09999999999999964</v>
      </c>
      <c r="AB5" s="27">
        <f t="shared" si="12"/>
        <v>0.049999999999998934</v>
      </c>
      <c r="AC5" s="78" t="s">
        <v>28</v>
      </c>
    </row>
    <row r="6" spans="1:29" ht="11.25" customHeight="1">
      <c r="A6" s="18">
        <v>40637</v>
      </c>
      <c r="B6" s="9">
        <v>3.1</v>
      </c>
      <c r="C6" s="9">
        <v>16.7</v>
      </c>
      <c r="D6" s="49">
        <f t="shared" si="0"/>
        <v>9.9</v>
      </c>
      <c r="E6" s="29"/>
      <c r="F6" s="64">
        <v>2.9</v>
      </c>
      <c r="G6" s="64">
        <v>17.1</v>
      </c>
      <c r="H6" s="67">
        <f t="shared" si="1"/>
        <v>10</v>
      </c>
      <c r="I6" s="29"/>
      <c r="J6" s="8">
        <v>2.9</v>
      </c>
      <c r="K6" s="9">
        <v>16.7</v>
      </c>
      <c r="L6" s="49">
        <f t="shared" si="2"/>
        <v>9.799999999999999</v>
      </c>
      <c r="M6" s="29"/>
      <c r="N6" s="8">
        <v>2.9</v>
      </c>
      <c r="O6" s="9">
        <v>16.5</v>
      </c>
      <c r="P6" s="49">
        <f t="shared" si="3"/>
        <v>9.7</v>
      </c>
      <c r="Q6" s="6"/>
      <c r="R6" s="10">
        <f t="shared" si="4"/>
        <v>0.20000000000000018</v>
      </c>
      <c r="S6" s="10">
        <f t="shared" si="5"/>
        <v>0.1999999999999993</v>
      </c>
      <c r="T6" s="12">
        <f t="shared" si="6"/>
        <v>0.20000000000000107</v>
      </c>
      <c r="U6" s="6"/>
      <c r="V6" s="26">
        <f t="shared" si="7"/>
        <v>0</v>
      </c>
      <c r="W6" s="26">
        <f t="shared" si="8"/>
        <v>0.6000000000000014</v>
      </c>
      <c r="X6" s="27">
        <f t="shared" si="9"/>
        <v>0.3000000000000007</v>
      </c>
      <c r="Y6" s="6"/>
      <c r="Z6" s="26">
        <f t="shared" si="10"/>
        <v>0</v>
      </c>
      <c r="AA6" s="26">
        <f t="shared" si="11"/>
        <v>0.1999999999999993</v>
      </c>
      <c r="AB6" s="27">
        <f t="shared" si="12"/>
        <v>0.09999999999999964</v>
      </c>
      <c r="AC6" s="78" t="s">
        <v>23</v>
      </c>
    </row>
    <row r="7" spans="1:29" ht="11.25" customHeight="1">
      <c r="A7" s="13">
        <v>40638</v>
      </c>
      <c r="B7" s="10">
        <v>0.4</v>
      </c>
      <c r="C7" s="10">
        <v>19.7</v>
      </c>
      <c r="D7" s="49">
        <f t="shared" si="0"/>
        <v>10.049999999999999</v>
      </c>
      <c r="E7" s="29"/>
      <c r="F7" s="26">
        <v>0</v>
      </c>
      <c r="G7" s="26">
        <v>20.4</v>
      </c>
      <c r="H7" s="68">
        <f t="shared" si="1"/>
        <v>10.2</v>
      </c>
      <c r="I7" s="29"/>
      <c r="J7" s="10">
        <v>0.1</v>
      </c>
      <c r="K7" s="10">
        <v>19.6</v>
      </c>
      <c r="L7" s="49">
        <f t="shared" si="2"/>
        <v>9.850000000000001</v>
      </c>
      <c r="M7" s="29"/>
      <c r="N7" s="10">
        <v>0.2</v>
      </c>
      <c r="O7" s="10">
        <v>19.5</v>
      </c>
      <c r="P7" s="49">
        <f t="shared" si="3"/>
        <v>9.85</v>
      </c>
      <c r="Q7" s="6"/>
      <c r="R7" s="10">
        <f t="shared" si="4"/>
        <v>0.2</v>
      </c>
      <c r="S7" s="10">
        <f t="shared" si="5"/>
        <v>0.1999999999999993</v>
      </c>
      <c r="T7" s="12">
        <f t="shared" si="6"/>
        <v>0.1999999999999993</v>
      </c>
      <c r="U7" s="6"/>
      <c r="V7" s="26">
        <f t="shared" si="7"/>
        <v>-0.2</v>
      </c>
      <c r="W7" s="26">
        <f t="shared" si="8"/>
        <v>0.8999999999999986</v>
      </c>
      <c r="X7" s="27">
        <f t="shared" si="9"/>
        <v>0.34999999999999964</v>
      </c>
      <c r="Y7" s="6"/>
      <c r="Z7" s="26">
        <f t="shared" si="10"/>
        <v>-0.1</v>
      </c>
      <c r="AA7" s="26">
        <f t="shared" si="11"/>
        <v>0.10000000000000142</v>
      </c>
      <c r="AB7" s="27">
        <f t="shared" si="12"/>
        <v>1.7763568394002505E-15</v>
      </c>
      <c r="AC7" s="78" t="s">
        <v>32</v>
      </c>
    </row>
    <row r="8" spans="1:29" ht="11.25" customHeight="1">
      <c r="A8" s="18">
        <v>40639</v>
      </c>
      <c r="B8" s="9">
        <v>2.6</v>
      </c>
      <c r="C8" s="9">
        <v>26.7</v>
      </c>
      <c r="D8" s="49">
        <f t="shared" si="0"/>
        <v>14.65</v>
      </c>
      <c r="E8" s="29"/>
      <c r="F8" s="64">
        <v>2.2</v>
      </c>
      <c r="G8" s="64">
        <v>27</v>
      </c>
      <c r="H8" s="67">
        <f t="shared" si="1"/>
        <v>14.6</v>
      </c>
      <c r="I8" s="29"/>
      <c r="J8" s="8">
        <v>2.1</v>
      </c>
      <c r="K8" s="9">
        <v>26.5</v>
      </c>
      <c r="L8" s="49">
        <f t="shared" si="2"/>
        <v>14.3</v>
      </c>
      <c r="M8" s="29"/>
      <c r="N8" s="8">
        <v>2.1</v>
      </c>
      <c r="O8" s="9">
        <v>26.4</v>
      </c>
      <c r="P8" s="49">
        <f t="shared" si="3"/>
        <v>14.25</v>
      </c>
      <c r="Q8" s="6"/>
      <c r="R8" s="10">
        <f t="shared" si="4"/>
        <v>0.5</v>
      </c>
      <c r="S8" s="10">
        <f t="shared" si="5"/>
        <v>0.3000000000000007</v>
      </c>
      <c r="T8" s="12">
        <f t="shared" si="6"/>
        <v>0.40000000000000036</v>
      </c>
      <c r="U8" s="6"/>
      <c r="V8" s="26">
        <f t="shared" si="7"/>
        <v>0.10000000000000009</v>
      </c>
      <c r="W8" s="26">
        <f t="shared" si="8"/>
        <v>0.6000000000000014</v>
      </c>
      <c r="X8" s="27">
        <f t="shared" si="9"/>
        <v>0.34999999999999964</v>
      </c>
      <c r="Y8" s="6"/>
      <c r="Z8" s="26">
        <f t="shared" si="10"/>
        <v>0</v>
      </c>
      <c r="AA8" s="26">
        <f t="shared" si="11"/>
        <v>0.10000000000000142</v>
      </c>
      <c r="AB8" s="27">
        <f t="shared" si="12"/>
        <v>0.05000000000000071</v>
      </c>
      <c r="AC8" s="78" t="s">
        <v>19</v>
      </c>
    </row>
    <row r="9" spans="1:29" ht="11.25" customHeight="1">
      <c r="A9" s="13">
        <v>40640</v>
      </c>
      <c r="B9" s="10">
        <v>5.5</v>
      </c>
      <c r="C9" s="10">
        <v>28.1</v>
      </c>
      <c r="D9" s="49">
        <f t="shared" si="0"/>
        <v>16.8</v>
      </c>
      <c r="E9" s="29"/>
      <c r="F9" s="26">
        <v>5.4</v>
      </c>
      <c r="G9" s="26">
        <v>28.7</v>
      </c>
      <c r="H9" s="67">
        <f t="shared" si="1"/>
        <v>17.05</v>
      </c>
      <c r="I9" s="29"/>
      <c r="J9" s="10">
        <v>5.2</v>
      </c>
      <c r="K9" s="10">
        <v>27.4</v>
      </c>
      <c r="L9" s="49">
        <f t="shared" si="2"/>
        <v>16.3</v>
      </c>
      <c r="M9" s="29"/>
      <c r="N9" s="10">
        <v>5.3</v>
      </c>
      <c r="O9" s="10">
        <v>27.3</v>
      </c>
      <c r="P9" s="49">
        <f t="shared" si="3"/>
        <v>16.3</v>
      </c>
      <c r="Q9" s="6"/>
      <c r="R9" s="10">
        <f t="shared" si="4"/>
        <v>0.20000000000000018</v>
      </c>
      <c r="S9" s="10">
        <f t="shared" si="5"/>
        <v>0.8000000000000007</v>
      </c>
      <c r="T9" s="12">
        <f t="shared" si="6"/>
        <v>0.5</v>
      </c>
      <c r="U9" s="6"/>
      <c r="V9" s="26">
        <f t="shared" si="7"/>
        <v>0.10000000000000053</v>
      </c>
      <c r="W9" s="26">
        <f t="shared" si="8"/>
        <v>1.3999999999999986</v>
      </c>
      <c r="X9" s="27">
        <f t="shared" si="9"/>
        <v>0.75</v>
      </c>
      <c r="Y9" s="6"/>
      <c r="Z9" s="26">
        <f t="shared" si="10"/>
        <v>-0.09999999999999964</v>
      </c>
      <c r="AA9" s="26">
        <f t="shared" si="11"/>
        <v>0.09999999999999787</v>
      </c>
      <c r="AB9" s="27">
        <f t="shared" si="12"/>
        <v>0</v>
      </c>
      <c r="AC9" s="78" t="s">
        <v>27</v>
      </c>
    </row>
    <row r="10" spans="1:29" ht="11.25" customHeight="1">
      <c r="A10" s="18">
        <v>40641</v>
      </c>
      <c r="B10" s="9">
        <v>9.7</v>
      </c>
      <c r="C10" s="9">
        <v>27.5</v>
      </c>
      <c r="D10" s="49">
        <f t="shared" si="0"/>
        <v>18.6</v>
      </c>
      <c r="E10" s="29"/>
      <c r="F10" s="64">
        <v>9.4</v>
      </c>
      <c r="G10" s="64">
        <v>28</v>
      </c>
      <c r="H10" s="67">
        <f t="shared" si="1"/>
        <v>18.7</v>
      </c>
      <c r="I10" s="29"/>
      <c r="J10" s="8">
        <v>9.1</v>
      </c>
      <c r="K10" s="9">
        <v>26.9</v>
      </c>
      <c r="L10" s="49">
        <f t="shared" si="2"/>
        <v>18</v>
      </c>
      <c r="M10" s="29"/>
      <c r="N10" s="8">
        <v>9.2</v>
      </c>
      <c r="O10" s="9">
        <v>26.8</v>
      </c>
      <c r="P10" s="49">
        <f t="shared" si="3"/>
        <v>18</v>
      </c>
      <c r="Q10" s="6"/>
      <c r="R10" s="10">
        <f t="shared" si="4"/>
        <v>0.5</v>
      </c>
      <c r="S10" s="10">
        <f t="shared" si="5"/>
        <v>0.6999999999999993</v>
      </c>
      <c r="T10" s="12">
        <f t="shared" si="6"/>
        <v>0.6000000000000014</v>
      </c>
      <c r="U10" s="6"/>
      <c r="V10" s="26">
        <f t="shared" si="7"/>
        <v>0.20000000000000107</v>
      </c>
      <c r="W10" s="26">
        <f t="shared" si="8"/>
        <v>1.1999999999999993</v>
      </c>
      <c r="X10" s="27">
        <f t="shared" si="9"/>
        <v>0.6999999999999993</v>
      </c>
      <c r="Y10" s="6"/>
      <c r="Z10" s="26">
        <f t="shared" si="10"/>
        <v>-0.09999999999999964</v>
      </c>
      <c r="AA10" s="26">
        <f t="shared" si="11"/>
        <v>0.09999999999999787</v>
      </c>
      <c r="AB10" s="27">
        <f t="shared" si="12"/>
        <v>0</v>
      </c>
      <c r="AC10" s="78" t="s">
        <v>17</v>
      </c>
    </row>
    <row r="11" spans="1:29" ht="11.25" customHeight="1">
      <c r="A11" s="13">
        <v>40642</v>
      </c>
      <c r="B11" s="10">
        <v>9.6</v>
      </c>
      <c r="C11" s="10">
        <v>26.3</v>
      </c>
      <c r="D11" s="49">
        <f t="shared" si="0"/>
        <v>17.95</v>
      </c>
      <c r="E11" s="29"/>
      <c r="F11" s="26">
        <v>9.5</v>
      </c>
      <c r="G11" s="26">
        <v>26.7</v>
      </c>
      <c r="H11" s="67">
        <f t="shared" si="1"/>
        <v>18.1</v>
      </c>
      <c r="I11" s="29"/>
      <c r="J11" s="10">
        <v>9.6</v>
      </c>
      <c r="K11" s="10">
        <v>25.8</v>
      </c>
      <c r="L11" s="49">
        <f t="shared" si="2"/>
        <v>17.7</v>
      </c>
      <c r="M11" s="29"/>
      <c r="N11" s="10">
        <v>9.6</v>
      </c>
      <c r="O11" s="10">
        <v>25.8</v>
      </c>
      <c r="P11" s="49">
        <f t="shared" si="3"/>
        <v>17.7</v>
      </c>
      <c r="Q11" s="6"/>
      <c r="R11" s="10">
        <f t="shared" si="4"/>
        <v>0</v>
      </c>
      <c r="S11" s="10">
        <f t="shared" si="5"/>
        <v>0.5</v>
      </c>
      <c r="T11" s="12">
        <f t="shared" si="6"/>
        <v>0.25</v>
      </c>
      <c r="U11" s="6"/>
      <c r="V11" s="26">
        <f t="shared" si="7"/>
        <v>-0.09999999999999964</v>
      </c>
      <c r="W11" s="26">
        <f t="shared" si="8"/>
        <v>0.8999999999999986</v>
      </c>
      <c r="X11" s="27">
        <f t="shared" si="9"/>
        <v>0.40000000000000213</v>
      </c>
      <c r="Y11" s="6"/>
      <c r="Z11" s="26">
        <f t="shared" si="10"/>
        <v>0</v>
      </c>
      <c r="AA11" s="26">
        <f t="shared" si="11"/>
        <v>0</v>
      </c>
      <c r="AB11" s="27">
        <f t="shared" si="12"/>
        <v>0</v>
      </c>
      <c r="AC11" s="78" t="s">
        <v>17</v>
      </c>
    </row>
    <row r="12" spans="1:29" ht="11.25" customHeight="1" thickBot="1">
      <c r="A12" s="14">
        <v>40643</v>
      </c>
      <c r="B12" s="16">
        <v>12.3</v>
      </c>
      <c r="C12" s="16">
        <v>16.9</v>
      </c>
      <c r="D12" s="76">
        <f t="shared" si="0"/>
        <v>14.6</v>
      </c>
      <c r="E12" s="29"/>
      <c r="F12" s="16">
        <v>12.2</v>
      </c>
      <c r="G12" s="16">
        <v>17.2</v>
      </c>
      <c r="H12" s="50">
        <f t="shared" si="1"/>
        <v>14.7</v>
      </c>
      <c r="I12" s="29"/>
      <c r="J12" s="16">
        <v>12.3</v>
      </c>
      <c r="K12" s="16">
        <v>17.1</v>
      </c>
      <c r="L12" s="50">
        <f t="shared" si="2"/>
        <v>14.700000000000001</v>
      </c>
      <c r="M12" s="29"/>
      <c r="N12" s="16">
        <v>12.3</v>
      </c>
      <c r="O12" s="16">
        <v>16.9</v>
      </c>
      <c r="P12" s="50">
        <f t="shared" si="3"/>
        <v>14.6</v>
      </c>
      <c r="Q12" s="6"/>
      <c r="R12" s="16">
        <f t="shared" si="4"/>
        <v>0</v>
      </c>
      <c r="S12" s="16">
        <f t="shared" si="5"/>
        <v>0</v>
      </c>
      <c r="T12" s="17">
        <f t="shared" si="6"/>
        <v>0</v>
      </c>
      <c r="U12" s="6"/>
      <c r="V12" s="70">
        <f t="shared" si="7"/>
        <v>-0.10000000000000142</v>
      </c>
      <c r="W12" s="70">
        <f t="shared" si="8"/>
        <v>0.3000000000000007</v>
      </c>
      <c r="X12" s="71">
        <f t="shared" si="9"/>
        <v>0.09999999999999964</v>
      </c>
      <c r="Y12" s="6"/>
      <c r="Z12" s="70">
        <f t="shared" si="10"/>
        <v>0</v>
      </c>
      <c r="AA12" s="70">
        <f t="shared" si="11"/>
        <v>0.20000000000000284</v>
      </c>
      <c r="AB12" s="71">
        <f t="shared" si="12"/>
        <v>0.10000000000000142</v>
      </c>
      <c r="AC12" s="78" t="s">
        <v>23</v>
      </c>
    </row>
    <row r="13" spans="1:29" ht="11.25" customHeight="1">
      <c r="A13" s="57">
        <v>40644</v>
      </c>
      <c r="B13" s="9">
        <v>5.3</v>
      </c>
      <c r="C13" s="9">
        <v>18</v>
      </c>
      <c r="D13" s="49">
        <f t="shared" si="0"/>
        <v>11.65</v>
      </c>
      <c r="E13" s="29"/>
      <c r="F13" s="9">
        <v>5.1</v>
      </c>
      <c r="G13" s="9">
        <v>18.4</v>
      </c>
      <c r="H13" s="51">
        <f t="shared" si="1"/>
        <v>11.75</v>
      </c>
      <c r="I13" s="29"/>
      <c r="J13" s="9">
        <v>5.1</v>
      </c>
      <c r="K13" s="9">
        <v>17.7</v>
      </c>
      <c r="L13" s="51">
        <f t="shared" si="2"/>
        <v>11.399999999999999</v>
      </c>
      <c r="M13" s="29"/>
      <c r="N13" s="9">
        <v>5.1</v>
      </c>
      <c r="O13" s="9">
        <v>17.5</v>
      </c>
      <c r="P13" s="51">
        <f t="shared" si="3"/>
        <v>11.3</v>
      </c>
      <c r="Q13" s="6"/>
      <c r="R13" s="7">
        <f t="shared" si="4"/>
        <v>0.20000000000000018</v>
      </c>
      <c r="S13" s="7">
        <f t="shared" si="5"/>
        <v>0.5</v>
      </c>
      <c r="T13" s="11">
        <f t="shared" si="6"/>
        <v>0.34999999999999964</v>
      </c>
      <c r="U13" s="6"/>
      <c r="V13" s="66">
        <f t="shared" si="7"/>
        <v>0</v>
      </c>
      <c r="W13" s="66">
        <f t="shared" si="8"/>
        <v>0.8999999999999986</v>
      </c>
      <c r="X13" s="72">
        <f t="shared" si="9"/>
        <v>0.4499999999999993</v>
      </c>
      <c r="Y13" s="6"/>
      <c r="Z13" s="66">
        <f t="shared" si="10"/>
        <v>0</v>
      </c>
      <c r="AA13" s="66">
        <f t="shared" si="11"/>
        <v>0.1999999999999993</v>
      </c>
      <c r="AB13" s="69">
        <f t="shared" si="12"/>
        <v>0.09999999999999787</v>
      </c>
      <c r="AC13" s="79" t="s">
        <v>23</v>
      </c>
    </row>
    <row r="14" spans="1:29" ht="11.25" customHeight="1">
      <c r="A14" s="28">
        <v>40645</v>
      </c>
      <c r="B14" s="10">
        <v>5.4</v>
      </c>
      <c r="C14" s="10">
        <v>16.5</v>
      </c>
      <c r="D14" s="49">
        <f t="shared" si="0"/>
        <v>10.95</v>
      </c>
      <c r="E14" s="29"/>
      <c r="F14" s="10">
        <v>5.3</v>
      </c>
      <c r="G14" s="10">
        <v>17.2</v>
      </c>
      <c r="H14" s="49">
        <f t="shared" si="1"/>
        <v>11.25</v>
      </c>
      <c r="I14" s="29"/>
      <c r="J14" s="10">
        <v>5.2</v>
      </c>
      <c r="K14" s="10">
        <v>16.7</v>
      </c>
      <c r="L14" s="49">
        <f t="shared" si="2"/>
        <v>10.95</v>
      </c>
      <c r="M14" s="29"/>
      <c r="N14" s="10">
        <v>5.3</v>
      </c>
      <c r="O14" s="10">
        <v>16.6</v>
      </c>
      <c r="P14" s="49">
        <f t="shared" si="3"/>
        <v>10.950000000000001</v>
      </c>
      <c r="Q14" s="6"/>
      <c r="R14" s="10">
        <f t="shared" si="4"/>
        <v>0.10000000000000053</v>
      </c>
      <c r="S14" s="10">
        <f t="shared" si="5"/>
        <v>-0.10000000000000142</v>
      </c>
      <c r="T14" s="12">
        <f t="shared" si="6"/>
        <v>-1.7763568394002505E-15</v>
      </c>
      <c r="U14" s="6"/>
      <c r="V14" s="26">
        <f t="shared" si="7"/>
        <v>0</v>
      </c>
      <c r="W14" s="26">
        <f t="shared" si="8"/>
        <v>0.5999999999999979</v>
      </c>
      <c r="X14" s="73">
        <f t="shared" si="9"/>
        <v>0.29999999999999893</v>
      </c>
      <c r="Y14" s="6"/>
      <c r="Z14" s="26">
        <f t="shared" si="10"/>
        <v>-0.09999999999999964</v>
      </c>
      <c r="AA14" s="26">
        <f t="shared" si="11"/>
        <v>0.09999999999999787</v>
      </c>
      <c r="AB14" s="27">
        <f t="shared" si="12"/>
        <v>-1.7763568394002505E-15</v>
      </c>
      <c r="AC14" s="78" t="s">
        <v>27</v>
      </c>
    </row>
    <row r="15" spans="1:29" ht="11.25" customHeight="1">
      <c r="A15" s="28">
        <v>40646</v>
      </c>
      <c r="B15" s="10">
        <v>0.9</v>
      </c>
      <c r="C15" s="10">
        <v>17.8</v>
      </c>
      <c r="D15" s="49">
        <f t="shared" si="0"/>
        <v>9.35</v>
      </c>
      <c r="E15" s="29"/>
      <c r="F15" s="10">
        <v>0.8</v>
      </c>
      <c r="G15" s="10">
        <v>18.1</v>
      </c>
      <c r="H15" s="49">
        <f t="shared" si="1"/>
        <v>9.450000000000001</v>
      </c>
      <c r="I15" s="29"/>
      <c r="J15" s="10">
        <v>0.5</v>
      </c>
      <c r="K15" s="10">
        <v>17.2</v>
      </c>
      <c r="L15" s="49">
        <f t="shared" si="2"/>
        <v>8.85</v>
      </c>
      <c r="M15" s="29"/>
      <c r="N15" s="10">
        <v>0.6</v>
      </c>
      <c r="O15" s="10">
        <v>17.1</v>
      </c>
      <c r="P15" s="49">
        <f t="shared" si="3"/>
        <v>8.850000000000001</v>
      </c>
      <c r="Q15" s="6"/>
      <c r="R15" s="10">
        <f t="shared" si="4"/>
        <v>0.30000000000000004</v>
      </c>
      <c r="S15" s="10">
        <f t="shared" si="5"/>
        <v>0.6999999999999993</v>
      </c>
      <c r="T15" s="12">
        <f t="shared" si="6"/>
        <v>0.4999999999999982</v>
      </c>
      <c r="U15" s="6"/>
      <c r="V15" s="26">
        <f t="shared" si="7"/>
        <v>0.20000000000000007</v>
      </c>
      <c r="W15" s="26">
        <f t="shared" si="8"/>
        <v>1</v>
      </c>
      <c r="X15" s="73">
        <f t="shared" si="9"/>
        <v>0.5999999999999996</v>
      </c>
      <c r="Y15" s="6"/>
      <c r="Z15" s="26">
        <f t="shared" si="10"/>
        <v>-0.09999999999999998</v>
      </c>
      <c r="AA15" s="26">
        <f t="shared" si="11"/>
        <v>0.09999999999999787</v>
      </c>
      <c r="AB15" s="27">
        <f t="shared" si="12"/>
        <v>-1.7763568394002505E-15</v>
      </c>
      <c r="AC15" s="78" t="s">
        <v>29</v>
      </c>
    </row>
    <row r="16" spans="1:29" ht="11.25" customHeight="1">
      <c r="A16" s="28">
        <v>40647</v>
      </c>
      <c r="B16" s="10">
        <v>3.7</v>
      </c>
      <c r="C16" s="10">
        <v>18.3</v>
      </c>
      <c r="D16" s="49">
        <f t="shared" si="0"/>
        <v>11</v>
      </c>
      <c r="E16" s="29"/>
      <c r="F16" s="10">
        <v>3.6</v>
      </c>
      <c r="G16" s="10">
        <v>18.9</v>
      </c>
      <c r="H16" s="49">
        <f t="shared" si="1"/>
        <v>11.25</v>
      </c>
      <c r="I16" s="29"/>
      <c r="J16" s="10">
        <v>3.1</v>
      </c>
      <c r="K16" s="10">
        <v>18.4</v>
      </c>
      <c r="L16" s="49">
        <f t="shared" si="2"/>
        <v>10.75</v>
      </c>
      <c r="M16" s="29"/>
      <c r="N16" s="10">
        <v>3.4</v>
      </c>
      <c r="O16" s="10">
        <v>18.2</v>
      </c>
      <c r="P16" s="49">
        <f t="shared" si="3"/>
        <v>10.799999999999999</v>
      </c>
      <c r="Q16" s="6"/>
      <c r="R16" s="10">
        <f t="shared" si="4"/>
        <v>0.30000000000000027</v>
      </c>
      <c r="S16" s="10">
        <f t="shared" si="5"/>
        <v>0.10000000000000142</v>
      </c>
      <c r="T16" s="12">
        <f t="shared" si="6"/>
        <v>0.20000000000000107</v>
      </c>
      <c r="U16" s="6"/>
      <c r="V16" s="26">
        <f t="shared" si="7"/>
        <v>0.20000000000000018</v>
      </c>
      <c r="W16" s="26">
        <f t="shared" si="8"/>
        <v>0.6999999999999993</v>
      </c>
      <c r="X16" s="73">
        <f t="shared" si="9"/>
        <v>0.45000000000000107</v>
      </c>
      <c r="Y16" s="6"/>
      <c r="Z16" s="26">
        <f t="shared" si="10"/>
        <v>-0.2999999999999998</v>
      </c>
      <c r="AA16" s="26">
        <f t="shared" si="11"/>
        <v>0.1999999999999993</v>
      </c>
      <c r="AB16" s="27">
        <f t="shared" si="12"/>
        <v>-0.049999999999998934</v>
      </c>
      <c r="AC16" s="78" t="s">
        <v>27</v>
      </c>
    </row>
    <row r="17" spans="1:29" ht="11.25" customHeight="1">
      <c r="A17" s="28">
        <v>40648</v>
      </c>
      <c r="B17" s="10">
        <v>4.8</v>
      </c>
      <c r="C17" s="10">
        <v>18.8</v>
      </c>
      <c r="D17" s="49">
        <f t="shared" si="0"/>
        <v>11.8</v>
      </c>
      <c r="E17" s="29"/>
      <c r="F17" s="10">
        <v>4.8</v>
      </c>
      <c r="G17" s="10">
        <v>19.5</v>
      </c>
      <c r="H17" s="49">
        <f t="shared" si="1"/>
        <v>12.15</v>
      </c>
      <c r="I17" s="29"/>
      <c r="J17" s="10">
        <v>4.6</v>
      </c>
      <c r="K17" s="10">
        <v>18.8</v>
      </c>
      <c r="L17" s="49">
        <f t="shared" si="2"/>
        <v>11.7</v>
      </c>
      <c r="M17" s="29"/>
      <c r="N17" s="10">
        <v>4.7</v>
      </c>
      <c r="O17" s="10">
        <v>18.7</v>
      </c>
      <c r="P17" s="49">
        <f t="shared" si="3"/>
        <v>11.7</v>
      </c>
      <c r="Q17" s="6"/>
      <c r="R17" s="10">
        <f t="shared" si="4"/>
        <v>0.09999999999999964</v>
      </c>
      <c r="S17" s="10">
        <f t="shared" si="5"/>
        <v>0.10000000000000142</v>
      </c>
      <c r="T17" s="12">
        <f t="shared" si="6"/>
        <v>0.10000000000000142</v>
      </c>
      <c r="U17" s="6"/>
      <c r="V17" s="26">
        <f t="shared" si="7"/>
        <v>0.09999999999999964</v>
      </c>
      <c r="W17" s="26">
        <f t="shared" si="8"/>
        <v>0.8000000000000007</v>
      </c>
      <c r="X17" s="73">
        <f t="shared" si="9"/>
        <v>0.45000000000000107</v>
      </c>
      <c r="Y17" s="6"/>
      <c r="Z17" s="26">
        <f t="shared" si="10"/>
        <v>-0.10000000000000053</v>
      </c>
      <c r="AA17" s="26">
        <f t="shared" si="11"/>
        <v>0.10000000000000142</v>
      </c>
      <c r="AB17" s="27">
        <f t="shared" si="12"/>
        <v>0</v>
      </c>
      <c r="AC17" s="78" t="s">
        <v>27</v>
      </c>
    </row>
    <row r="18" spans="1:29" ht="11.25" customHeight="1">
      <c r="A18" s="28">
        <v>40649</v>
      </c>
      <c r="B18" s="10">
        <v>1.7</v>
      </c>
      <c r="C18" s="10">
        <v>19.9</v>
      </c>
      <c r="D18" s="49">
        <f t="shared" si="0"/>
        <v>10.799999999999999</v>
      </c>
      <c r="E18" s="29"/>
      <c r="F18" s="10">
        <v>1.5</v>
      </c>
      <c r="G18" s="10">
        <v>20.4</v>
      </c>
      <c r="H18" s="49">
        <f t="shared" si="1"/>
        <v>10.95</v>
      </c>
      <c r="I18" s="29"/>
      <c r="J18" s="10">
        <v>1.2</v>
      </c>
      <c r="K18" s="10">
        <v>19.8</v>
      </c>
      <c r="L18" s="49">
        <f t="shared" si="2"/>
        <v>10.5</v>
      </c>
      <c r="M18" s="29"/>
      <c r="N18" s="10">
        <v>1.4</v>
      </c>
      <c r="O18" s="10">
        <v>19.7</v>
      </c>
      <c r="P18" s="49">
        <f t="shared" si="3"/>
        <v>10.549999999999999</v>
      </c>
      <c r="Q18" s="6"/>
      <c r="R18" s="10">
        <f t="shared" si="4"/>
        <v>0.30000000000000004</v>
      </c>
      <c r="S18" s="10">
        <f t="shared" si="5"/>
        <v>0.1999999999999993</v>
      </c>
      <c r="T18" s="12">
        <f t="shared" si="6"/>
        <v>0.25</v>
      </c>
      <c r="U18" s="6"/>
      <c r="V18" s="26">
        <f t="shared" si="7"/>
        <v>0.10000000000000009</v>
      </c>
      <c r="W18" s="26">
        <f t="shared" si="8"/>
        <v>0.6999999999999993</v>
      </c>
      <c r="X18" s="73">
        <f t="shared" si="9"/>
        <v>0.40000000000000036</v>
      </c>
      <c r="Y18" s="6"/>
      <c r="Z18" s="26">
        <f t="shared" si="10"/>
        <v>-0.19999999999999996</v>
      </c>
      <c r="AA18" s="26">
        <f t="shared" si="11"/>
        <v>0.10000000000000142</v>
      </c>
      <c r="AB18" s="27">
        <f t="shared" si="12"/>
        <v>-0.049999999999998934</v>
      </c>
      <c r="AC18" s="78" t="s">
        <v>17</v>
      </c>
    </row>
    <row r="19" spans="1:29" ht="11.25" customHeight="1">
      <c r="A19" s="28">
        <v>40650</v>
      </c>
      <c r="B19" s="10">
        <v>2.3</v>
      </c>
      <c r="C19" s="10">
        <v>22.3</v>
      </c>
      <c r="D19" s="49">
        <f t="shared" si="0"/>
        <v>12.3</v>
      </c>
      <c r="E19" s="29"/>
      <c r="F19" s="10">
        <v>2.1</v>
      </c>
      <c r="G19" s="10">
        <v>22.8</v>
      </c>
      <c r="H19" s="49">
        <f t="shared" si="1"/>
        <v>12.450000000000001</v>
      </c>
      <c r="I19" s="29"/>
      <c r="J19" s="10">
        <v>1.8</v>
      </c>
      <c r="K19" s="10">
        <v>22</v>
      </c>
      <c r="L19" s="49">
        <f t="shared" si="2"/>
        <v>11.9</v>
      </c>
      <c r="M19" s="29"/>
      <c r="N19" s="10">
        <v>1.9</v>
      </c>
      <c r="O19" s="10">
        <v>21.9</v>
      </c>
      <c r="P19" s="49">
        <f t="shared" si="3"/>
        <v>11.899999999999999</v>
      </c>
      <c r="Q19" s="6"/>
      <c r="R19" s="10">
        <f t="shared" si="4"/>
        <v>0.3999999999999999</v>
      </c>
      <c r="S19" s="10">
        <f t="shared" si="5"/>
        <v>0.40000000000000213</v>
      </c>
      <c r="T19" s="12">
        <f t="shared" si="6"/>
        <v>0.40000000000000213</v>
      </c>
      <c r="U19" s="6"/>
      <c r="V19" s="26">
        <f t="shared" si="7"/>
        <v>0.20000000000000018</v>
      </c>
      <c r="W19" s="26">
        <f t="shared" si="8"/>
        <v>0.9000000000000021</v>
      </c>
      <c r="X19" s="73">
        <f t="shared" si="9"/>
        <v>0.5500000000000025</v>
      </c>
      <c r="Y19" s="6"/>
      <c r="Z19" s="26">
        <f t="shared" si="10"/>
        <v>-0.09999999999999987</v>
      </c>
      <c r="AA19" s="26">
        <f t="shared" si="11"/>
        <v>0.10000000000000142</v>
      </c>
      <c r="AB19" s="27">
        <f t="shared" si="12"/>
        <v>1.7763568394002505E-15</v>
      </c>
      <c r="AC19" s="78" t="s">
        <v>29</v>
      </c>
    </row>
    <row r="20" spans="1:29" ht="11.25" customHeight="1">
      <c r="A20" s="28">
        <v>40651</v>
      </c>
      <c r="B20" s="10">
        <v>8.1</v>
      </c>
      <c r="C20" s="10">
        <v>25.2</v>
      </c>
      <c r="D20" s="49">
        <f t="shared" si="0"/>
        <v>16.65</v>
      </c>
      <c r="E20" s="29"/>
      <c r="F20" s="10">
        <v>7.9</v>
      </c>
      <c r="G20" s="10">
        <v>25.6</v>
      </c>
      <c r="H20" s="49">
        <f t="shared" si="1"/>
        <v>16.75</v>
      </c>
      <c r="I20" s="29"/>
      <c r="J20" s="10">
        <v>8.1</v>
      </c>
      <c r="K20" s="10">
        <v>24.8</v>
      </c>
      <c r="L20" s="49">
        <f t="shared" si="2"/>
        <v>16.45</v>
      </c>
      <c r="M20" s="29"/>
      <c r="N20" s="10">
        <v>8.2</v>
      </c>
      <c r="O20" s="10">
        <v>24.7</v>
      </c>
      <c r="P20" s="49">
        <f t="shared" si="3"/>
        <v>16.45</v>
      </c>
      <c r="Q20" s="6"/>
      <c r="R20" s="10">
        <f t="shared" si="4"/>
        <v>-0.09999999999999964</v>
      </c>
      <c r="S20" s="10">
        <f t="shared" si="5"/>
        <v>0.5</v>
      </c>
      <c r="T20" s="12">
        <f t="shared" si="6"/>
        <v>0.1999999999999993</v>
      </c>
      <c r="U20" s="6"/>
      <c r="V20" s="26">
        <f t="shared" si="7"/>
        <v>-0.29999999999999893</v>
      </c>
      <c r="W20" s="26">
        <f t="shared" si="8"/>
        <v>0.9000000000000021</v>
      </c>
      <c r="X20" s="73">
        <f t="shared" si="9"/>
        <v>0.3000000000000007</v>
      </c>
      <c r="Y20" s="6"/>
      <c r="Z20" s="26">
        <f t="shared" si="10"/>
        <v>-0.09999999999999964</v>
      </c>
      <c r="AA20" s="26">
        <f t="shared" si="11"/>
        <v>0.10000000000000142</v>
      </c>
      <c r="AB20" s="27">
        <f t="shared" si="12"/>
        <v>0</v>
      </c>
      <c r="AC20" s="78" t="s">
        <v>30</v>
      </c>
    </row>
    <row r="21" spans="1:29" ht="11.25" customHeight="1">
      <c r="A21" s="28">
        <v>40652</v>
      </c>
      <c r="B21" s="10">
        <v>10.5</v>
      </c>
      <c r="C21" s="10">
        <v>25.9</v>
      </c>
      <c r="D21" s="49">
        <f t="shared" si="0"/>
        <v>18.2</v>
      </c>
      <c r="E21" s="29"/>
      <c r="F21" s="10">
        <v>10.4</v>
      </c>
      <c r="G21" s="10">
        <v>26.1</v>
      </c>
      <c r="H21" s="49">
        <f t="shared" si="1"/>
        <v>18.25</v>
      </c>
      <c r="I21" s="29"/>
      <c r="J21" s="10">
        <v>9.7</v>
      </c>
      <c r="K21" s="10">
        <v>25.7</v>
      </c>
      <c r="L21" s="49">
        <f t="shared" si="2"/>
        <v>17.7</v>
      </c>
      <c r="M21" s="29"/>
      <c r="N21" s="10">
        <v>9.8</v>
      </c>
      <c r="O21" s="10">
        <v>25.6</v>
      </c>
      <c r="P21" s="49">
        <f t="shared" si="3"/>
        <v>17.700000000000003</v>
      </c>
      <c r="Q21" s="6"/>
      <c r="R21" s="10">
        <f t="shared" si="4"/>
        <v>0.6999999999999993</v>
      </c>
      <c r="S21" s="10">
        <f t="shared" si="5"/>
        <v>0.29999999999999716</v>
      </c>
      <c r="T21" s="12">
        <f t="shared" si="6"/>
        <v>0.49999999999999645</v>
      </c>
      <c r="U21" s="6"/>
      <c r="V21" s="26">
        <f t="shared" si="7"/>
        <v>0.5999999999999996</v>
      </c>
      <c r="W21" s="26">
        <f t="shared" si="8"/>
        <v>0.5</v>
      </c>
      <c r="X21" s="73">
        <f t="shared" si="9"/>
        <v>0.5499999999999972</v>
      </c>
      <c r="Y21" s="6"/>
      <c r="Z21" s="26">
        <f t="shared" si="10"/>
        <v>-0.10000000000000142</v>
      </c>
      <c r="AA21" s="26">
        <f t="shared" si="11"/>
        <v>0.09999999999999787</v>
      </c>
      <c r="AB21" s="27">
        <f t="shared" si="12"/>
        <v>-3.552713678800501E-15</v>
      </c>
      <c r="AC21" s="78" t="s">
        <v>19</v>
      </c>
    </row>
    <row r="22" spans="1:29" ht="11.25" customHeight="1" thickBot="1">
      <c r="A22" s="58">
        <v>40653</v>
      </c>
      <c r="B22" s="15">
        <v>3.7</v>
      </c>
      <c r="C22" s="15">
        <v>24.4</v>
      </c>
      <c r="D22" s="52">
        <f t="shared" si="0"/>
        <v>14.049999999999999</v>
      </c>
      <c r="E22" s="29"/>
      <c r="F22" s="15">
        <v>3.6</v>
      </c>
      <c r="G22" s="15">
        <v>24.8</v>
      </c>
      <c r="H22" s="52">
        <f t="shared" si="1"/>
        <v>14.200000000000001</v>
      </c>
      <c r="I22" s="29"/>
      <c r="J22" s="15">
        <v>3.2</v>
      </c>
      <c r="K22" s="15">
        <v>24.6</v>
      </c>
      <c r="L22" s="52">
        <f t="shared" si="2"/>
        <v>13.9</v>
      </c>
      <c r="M22" s="29"/>
      <c r="N22" s="15">
        <v>3.3</v>
      </c>
      <c r="O22" s="15">
        <v>24.4</v>
      </c>
      <c r="P22" s="52">
        <f t="shared" si="3"/>
        <v>13.85</v>
      </c>
      <c r="Q22" s="6"/>
      <c r="R22" s="16">
        <f t="shared" si="4"/>
        <v>0.40000000000000036</v>
      </c>
      <c r="S22" s="16">
        <f t="shared" si="5"/>
        <v>0</v>
      </c>
      <c r="T22" s="17">
        <f t="shared" si="6"/>
        <v>0.1999999999999993</v>
      </c>
      <c r="U22" s="6"/>
      <c r="V22" s="70">
        <f t="shared" si="7"/>
        <v>0.30000000000000027</v>
      </c>
      <c r="W22" s="70">
        <f t="shared" si="8"/>
        <v>0.40000000000000213</v>
      </c>
      <c r="X22" s="74">
        <f t="shared" si="9"/>
        <v>0.3500000000000014</v>
      </c>
      <c r="Y22" s="6"/>
      <c r="Z22" s="70">
        <f t="shared" si="10"/>
        <v>-0.09999999999999964</v>
      </c>
      <c r="AA22" s="70">
        <f t="shared" si="11"/>
        <v>0.20000000000000284</v>
      </c>
      <c r="AB22" s="71">
        <f t="shared" si="12"/>
        <v>0.05000000000000071</v>
      </c>
      <c r="AC22" s="78" t="s">
        <v>24</v>
      </c>
    </row>
    <row r="23" spans="1:29" ht="11.25" customHeight="1">
      <c r="A23" s="59">
        <v>40654</v>
      </c>
      <c r="B23" s="7">
        <v>12.7</v>
      </c>
      <c r="C23" s="7">
        <v>24.6</v>
      </c>
      <c r="D23" s="51">
        <f t="shared" si="0"/>
        <v>18.65</v>
      </c>
      <c r="E23" s="29"/>
      <c r="F23" s="7">
        <v>12.7</v>
      </c>
      <c r="G23" s="7">
        <v>25.3</v>
      </c>
      <c r="H23" s="51">
        <f t="shared" si="1"/>
        <v>19</v>
      </c>
      <c r="I23" s="29"/>
      <c r="J23" s="7">
        <v>12.7</v>
      </c>
      <c r="K23" s="7">
        <v>24.4</v>
      </c>
      <c r="L23" s="51">
        <f t="shared" si="2"/>
        <v>18.549999999999997</v>
      </c>
      <c r="M23" s="29"/>
      <c r="N23" s="7">
        <v>12.7</v>
      </c>
      <c r="O23" s="7">
        <v>24.1</v>
      </c>
      <c r="P23" s="51">
        <f t="shared" si="3"/>
        <v>18.4</v>
      </c>
      <c r="Q23" s="6"/>
      <c r="R23" s="7">
        <f t="shared" si="4"/>
        <v>0</v>
      </c>
      <c r="S23" s="7">
        <f t="shared" si="5"/>
        <v>0.5</v>
      </c>
      <c r="T23" s="11">
        <f t="shared" si="6"/>
        <v>0.25</v>
      </c>
      <c r="U23" s="6"/>
      <c r="V23" s="66">
        <f t="shared" si="7"/>
        <v>0</v>
      </c>
      <c r="W23" s="66">
        <f t="shared" si="8"/>
        <v>1.1999999999999993</v>
      </c>
      <c r="X23" s="73">
        <f t="shared" si="9"/>
        <v>0.6000000000000014</v>
      </c>
      <c r="Y23" s="6"/>
      <c r="Z23" s="66">
        <f t="shared" si="10"/>
        <v>0</v>
      </c>
      <c r="AA23" s="66">
        <f t="shared" si="11"/>
        <v>0.29999999999999716</v>
      </c>
      <c r="AB23" s="27">
        <f t="shared" si="12"/>
        <v>0.14999999999999858</v>
      </c>
      <c r="AC23" s="78" t="s">
        <v>18</v>
      </c>
    </row>
    <row r="24" spans="1:29" ht="11.25" customHeight="1">
      <c r="A24" s="60">
        <v>40655</v>
      </c>
      <c r="B24" s="10">
        <v>11</v>
      </c>
      <c r="C24" s="10">
        <v>24.7</v>
      </c>
      <c r="D24" s="49">
        <f t="shared" si="0"/>
        <v>17.85</v>
      </c>
      <c r="E24" s="29"/>
      <c r="F24" s="10">
        <v>11</v>
      </c>
      <c r="G24" s="10">
        <v>24.9</v>
      </c>
      <c r="H24" s="49">
        <f t="shared" si="1"/>
        <v>17.95</v>
      </c>
      <c r="I24" s="29"/>
      <c r="J24" s="10">
        <v>10.8</v>
      </c>
      <c r="K24" s="10">
        <v>24.9</v>
      </c>
      <c r="L24" s="49">
        <f t="shared" si="2"/>
        <v>17.85</v>
      </c>
      <c r="M24" s="29"/>
      <c r="N24" s="10">
        <v>11</v>
      </c>
      <c r="O24" s="10">
        <v>24.8</v>
      </c>
      <c r="P24" s="49">
        <f t="shared" si="3"/>
        <v>17.9</v>
      </c>
      <c r="Q24" s="6"/>
      <c r="R24" s="10">
        <f t="shared" si="4"/>
        <v>0</v>
      </c>
      <c r="S24" s="10">
        <f t="shared" si="5"/>
        <v>-0.10000000000000142</v>
      </c>
      <c r="T24" s="12">
        <f t="shared" si="6"/>
        <v>-0.04999999999999716</v>
      </c>
      <c r="U24" s="6"/>
      <c r="V24" s="26">
        <f t="shared" si="7"/>
        <v>0</v>
      </c>
      <c r="W24" s="26">
        <f t="shared" si="8"/>
        <v>0.09999999999999787</v>
      </c>
      <c r="X24" s="73">
        <f t="shared" si="9"/>
        <v>0.05000000000000071</v>
      </c>
      <c r="Y24" s="6"/>
      <c r="Z24" s="26">
        <f t="shared" si="10"/>
        <v>-0.1999999999999993</v>
      </c>
      <c r="AA24" s="26">
        <f t="shared" si="11"/>
        <v>0.09999999999999787</v>
      </c>
      <c r="AB24" s="27">
        <f t="shared" si="12"/>
        <v>-0.04999999999999716</v>
      </c>
      <c r="AC24" s="78" t="s">
        <v>24</v>
      </c>
    </row>
    <row r="25" spans="1:29" ht="11.25" customHeight="1">
      <c r="A25" s="60">
        <v>40656</v>
      </c>
      <c r="B25" s="10">
        <v>5.7</v>
      </c>
      <c r="C25" s="10">
        <v>23.7</v>
      </c>
      <c r="D25" s="49">
        <f t="shared" si="0"/>
        <v>14.7</v>
      </c>
      <c r="E25" s="29"/>
      <c r="F25" s="10">
        <v>5.5</v>
      </c>
      <c r="G25" s="10">
        <v>24.4</v>
      </c>
      <c r="H25" s="49">
        <f t="shared" si="1"/>
        <v>14.95</v>
      </c>
      <c r="I25" s="29"/>
      <c r="J25" s="10">
        <v>5.3</v>
      </c>
      <c r="K25" s="10">
        <v>23.4</v>
      </c>
      <c r="L25" s="49">
        <f t="shared" si="2"/>
        <v>14.35</v>
      </c>
      <c r="M25" s="29"/>
      <c r="N25" s="10">
        <v>5.4</v>
      </c>
      <c r="O25" s="10">
        <v>23.3</v>
      </c>
      <c r="P25" s="49">
        <f t="shared" si="3"/>
        <v>14.350000000000001</v>
      </c>
      <c r="Q25" s="6"/>
      <c r="R25" s="10">
        <f t="shared" si="4"/>
        <v>0.2999999999999998</v>
      </c>
      <c r="S25" s="10">
        <f t="shared" si="5"/>
        <v>0.3999999999999986</v>
      </c>
      <c r="T25" s="12">
        <f t="shared" si="6"/>
        <v>0.34999999999999787</v>
      </c>
      <c r="U25" s="6"/>
      <c r="V25" s="26">
        <f t="shared" si="7"/>
        <v>0.09999999999999964</v>
      </c>
      <c r="W25" s="26">
        <f t="shared" si="8"/>
        <v>1.0999999999999979</v>
      </c>
      <c r="X25" s="73">
        <f t="shared" si="9"/>
        <v>0.5999999999999979</v>
      </c>
      <c r="Y25" s="6"/>
      <c r="Z25" s="26">
        <f t="shared" si="10"/>
        <v>-0.10000000000000053</v>
      </c>
      <c r="AA25" s="26">
        <f t="shared" si="11"/>
        <v>0.09999999999999787</v>
      </c>
      <c r="AB25" s="27">
        <f t="shared" si="12"/>
        <v>-1.7763568394002505E-15</v>
      </c>
      <c r="AC25" s="78" t="s">
        <v>17</v>
      </c>
    </row>
    <row r="26" spans="1:29" ht="11.25" customHeight="1">
      <c r="A26" s="60">
        <v>40657</v>
      </c>
      <c r="B26" s="10">
        <v>12.7</v>
      </c>
      <c r="C26" s="10">
        <v>21.4</v>
      </c>
      <c r="D26" s="49">
        <f t="shared" si="0"/>
        <v>17.049999999999997</v>
      </c>
      <c r="E26" s="29"/>
      <c r="F26" s="10">
        <v>12.6</v>
      </c>
      <c r="G26" s="10">
        <v>22.1</v>
      </c>
      <c r="H26" s="49">
        <f t="shared" si="1"/>
        <v>17.35</v>
      </c>
      <c r="I26" s="29"/>
      <c r="J26" s="10">
        <v>12.1</v>
      </c>
      <c r="K26" s="10">
        <v>21.4</v>
      </c>
      <c r="L26" s="49">
        <f t="shared" si="2"/>
        <v>16.75</v>
      </c>
      <c r="M26" s="29"/>
      <c r="N26" s="10">
        <v>12.2</v>
      </c>
      <c r="O26" s="10">
        <v>21.3</v>
      </c>
      <c r="P26" s="49">
        <f t="shared" si="3"/>
        <v>16.75</v>
      </c>
      <c r="Q26" s="6"/>
      <c r="R26" s="10">
        <f t="shared" si="4"/>
        <v>0.5</v>
      </c>
      <c r="S26" s="10">
        <f t="shared" si="5"/>
        <v>0.09999999999999787</v>
      </c>
      <c r="T26" s="12">
        <f t="shared" si="6"/>
        <v>0.29999999999999716</v>
      </c>
      <c r="U26" s="6"/>
      <c r="V26" s="26">
        <f t="shared" si="7"/>
        <v>0.40000000000000036</v>
      </c>
      <c r="W26" s="26">
        <f t="shared" si="8"/>
        <v>0.8000000000000007</v>
      </c>
      <c r="X26" s="73">
        <f t="shared" si="9"/>
        <v>0.6000000000000014</v>
      </c>
      <c r="Y26" s="6"/>
      <c r="Z26" s="26">
        <f t="shared" si="10"/>
        <v>-0.09999999999999964</v>
      </c>
      <c r="AA26" s="26">
        <f t="shared" si="11"/>
        <v>0.09999999999999787</v>
      </c>
      <c r="AB26" s="27">
        <f t="shared" si="12"/>
        <v>0</v>
      </c>
      <c r="AC26" s="78" t="s">
        <v>32</v>
      </c>
    </row>
    <row r="27" spans="1:29" ht="11.25" customHeight="1">
      <c r="A27" s="60">
        <v>40658</v>
      </c>
      <c r="B27" s="10">
        <v>10</v>
      </c>
      <c r="C27" s="10">
        <v>23.9</v>
      </c>
      <c r="D27" s="49">
        <f t="shared" si="0"/>
        <v>16.95</v>
      </c>
      <c r="E27" s="29"/>
      <c r="F27" s="10">
        <v>9.9</v>
      </c>
      <c r="G27" s="10">
        <v>24.4</v>
      </c>
      <c r="H27" s="49">
        <f t="shared" si="1"/>
        <v>17.15</v>
      </c>
      <c r="I27" s="29"/>
      <c r="J27" s="10">
        <v>9.4</v>
      </c>
      <c r="K27" s="10">
        <v>23.8</v>
      </c>
      <c r="L27" s="49">
        <f t="shared" si="2"/>
        <v>16.6</v>
      </c>
      <c r="M27" s="29"/>
      <c r="N27" s="10">
        <v>9.6</v>
      </c>
      <c r="O27" s="10">
        <v>23.8</v>
      </c>
      <c r="P27" s="49">
        <f t="shared" si="3"/>
        <v>16.7</v>
      </c>
      <c r="Q27" s="6"/>
      <c r="R27" s="10">
        <f t="shared" si="4"/>
        <v>0.40000000000000036</v>
      </c>
      <c r="S27" s="10">
        <f t="shared" si="5"/>
        <v>0.09999999999999787</v>
      </c>
      <c r="T27" s="12">
        <f t="shared" si="6"/>
        <v>0.25</v>
      </c>
      <c r="U27" s="6"/>
      <c r="V27" s="26">
        <f t="shared" si="7"/>
        <v>0.3000000000000007</v>
      </c>
      <c r="W27" s="26">
        <f t="shared" si="8"/>
        <v>0.5999999999999979</v>
      </c>
      <c r="X27" s="73">
        <f t="shared" si="9"/>
        <v>0.4499999999999993</v>
      </c>
      <c r="Y27" s="6"/>
      <c r="Z27" s="26">
        <f t="shared" si="10"/>
        <v>-0.1999999999999993</v>
      </c>
      <c r="AA27" s="26">
        <f t="shared" si="11"/>
        <v>0</v>
      </c>
      <c r="AB27" s="27">
        <f t="shared" si="12"/>
        <v>-0.09999999999999787</v>
      </c>
      <c r="AC27" s="78" t="s">
        <v>27</v>
      </c>
    </row>
    <row r="28" spans="1:29" ht="11.25" customHeight="1">
      <c r="A28" s="60">
        <v>40659</v>
      </c>
      <c r="B28" s="10">
        <v>10.7</v>
      </c>
      <c r="C28" s="10">
        <v>25.2</v>
      </c>
      <c r="D28" s="49">
        <f t="shared" si="0"/>
        <v>17.95</v>
      </c>
      <c r="E28" s="29"/>
      <c r="F28" s="10">
        <v>10.7</v>
      </c>
      <c r="G28" s="10">
        <v>25.7</v>
      </c>
      <c r="H28" s="49">
        <f t="shared" si="1"/>
        <v>18.2</v>
      </c>
      <c r="I28" s="29"/>
      <c r="J28" s="10">
        <v>10.7</v>
      </c>
      <c r="K28" s="10">
        <v>24.9</v>
      </c>
      <c r="L28" s="49">
        <f t="shared" si="2"/>
        <v>17.799999999999997</v>
      </c>
      <c r="M28" s="29"/>
      <c r="N28" s="10">
        <v>10.7</v>
      </c>
      <c r="O28" s="10">
        <v>24.8</v>
      </c>
      <c r="P28" s="49">
        <f t="shared" si="3"/>
        <v>17.75</v>
      </c>
      <c r="Q28" s="6"/>
      <c r="R28" s="10">
        <f t="shared" si="4"/>
        <v>0</v>
      </c>
      <c r="S28" s="10">
        <f t="shared" si="5"/>
        <v>0.3999999999999986</v>
      </c>
      <c r="T28" s="12">
        <f t="shared" si="6"/>
        <v>0.1999999999999993</v>
      </c>
      <c r="U28" s="6"/>
      <c r="V28" s="26">
        <f t="shared" si="7"/>
        <v>0</v>
      </c>
      <c r="W28" s="26">
        <f t="shared" si="8"/>
        <v>0.8999999999999986</v>
      </c>
      <c r="X28" s="73">
        <f t="shared" si="9"/>
        <v>0.4499999999999993</v>
      </c>
      <c r="Y28" s="6"/>
      <c r="Z28" s="26">
        <f t="shared" si="10"/>
        <v>0</v>
      </c>
      <c r="AA28" s="26">
        <f t="shared" si="11"/>
        <v>0.09999999999999787</v>
      </c>
      <c r="AB28" s="27">
        <f t="shared" si="12"/>
        <v>0.04999999999999716</v>
      </c>
      <c r="AC28" s="78" t="s">
        <v>27</v>
      </c>
    </row>
    <row r="29" spans="1:29" ht="11.25" customHeight="1">
      <c r="A29" s="60">
        <v>40660</v>
      </c>
      <c r="B29" s="10">
        <v>10.8</v>
      </c>
      <c r="C29" s="10">
        <v>23</v>
      </c>
      <c r="D29" s="49">
        <f t="shared" si="0"/>
        <v>16.9</v>
      </c>
      <c r="E29" s="29"/>
      <c r="F29" s="10">
        <v>10.7</v>
      </c>
      <c r="G29" s="10">
        <v>23.6</v>
      </c>
      <c r="H29" s="49">
        <f t="shared" si="1"/>
        <v>17.15</v>
      </c>
      <c r="I29" s="29"/>
      <c r="J29" s="10">
        <v>10.8</v>
      </c>
      <c r="K29" s="10">
        <v>22.9</v>
      </c>
      <c r="L29" s="49">
        <f t="shared" si="2"/>
        <v>16.85</v>
      </c>
      <c r="M29" s="29"/>
      <c r="N29" s="10">
        <v>10.8</v>
      </c>
      <c r="O29" s="10">
        <v>22.8</v>
      </c>
      <c r="P29" s="49">
        <f t="shared" si="3"/>
        <v>16.8</v>
      </c>
      <c r="Q29" s="6"/>
      <c r="R29" s="10">
        <f t="shared" si="4"/>
        <v>0</v>
      </c>
      <c r="S29" s="10">
        <f t="shared" si="5"/>
        <v>0.1999999999999993</v>
      </c>
      <c r="T29" s="12">
        <f t="shared" si="6"/>
        <v>0.09999999999999787</v>
      </c>
      <c r="U29" s="6"/>
      <c r="V29" s="26">
        <f t="shared" si="7"/>
        <v>-0.10000000000000142</v>
      </c>
      <c r="W29" s="26">
        <f t="shared" si="8"/>
        <v>0.8000000000000007</v>
      </c>
      <c r="X29" s="73">
        <f t="shared" si="9"/>
        <v>0.34999999999999787</v>
      </c>
      <c r="Y29" s="6"/>
      <c r="Z29" s="26">
        <f t="shared" si="10"/>
        <v>0</v>
      </c>
      <c r="AA29" s="26">
        <f t="shared" si="11"/>
        <v>0.09999999999999787</v>
      </c>
      <c r="AB29" s="27">
        <f t="shared" si="12"/>
        <v>0.05000000000000071</v>
      </c>
      <c r="AC29" s="78" t="s">
        <v>27</v>
      </c>
    </row>
    <row r="30" spans="1:30" ht="11.25" customHeight="1">
      <c r="A30" s="60">
        <v>40661</v>
      </c>
      <c r="B30" s="10">
        <v>8.2</v>
      </c>
      <c r="C30" s="10">
        <v>20.7</v>
      </c>
      <c r="D30" s="49">
        <f t="shared" si="0"/>
        <v>14.45</v>
      </c>
      <c r="E30" s="29"/>
      <c r="F30" s="10">
        <v>8.1</v>
      </c>
      <c r="G30" s="10">
        <v>21.2</v>
      </c>
      <c r="H30" s="49">
        <f t="shared" si="1"/>
        <v>14.649999999999999</v>
      </c>
      <c r="I30" s="29"/>
      <c r="J30" s="10">
        <v>8.2</v>
      </c>
      <c r="K30" s="10">
        <v>20.7</v>
      </c>
      <c r="L30" s="49">
        <f t="shared" si="2"/>
        <v>14.45</v>
      </c>
      <c r="M30" s="29"/>
      <c r="N30" s="10">
        <v>8.2</v>
      </c>
      <c r="O30" s="10">
        <v>20.6</v>
      </c>
      <c r="P30" s="49">
        <f t="shared" si="3"/>
        <v>14.4</v>
      </c>
      <c r="Q30" s="6"/>
      <c r="R30" s="10">
        <f t="shared" si="4"/>
        <v>0</v>
      </c>
      <c r="S30" s="10">
        <f t="shared" si="5"/>
        <v>0.09999999999999787</v>
      </c>
      <c r="T30" s="12">
        <f t="shared" si="6"/>
        <v>0.049999999999998934</v>
      </c>
      <c r="U30" s="6"/>
      <c r="V30" s="26">
        <f t="shared" si="7"/>
        <v>-0.09999999999999964</v>
      </c>
      <c r="W30" s="26">
        <f t="shared" si="8"/>
        <v>0.5999999999999979</v>
      </c>
      <c r="X30" s="73">
        <f t="shared" si="9"/>
        <v>0.24999999999999822</v>
      </c>
      <c r="Y30" s="6"/>
      <c r="Z30" s="26">
        <f t="shared" si="10"/>
        <v>0</v>
      </c>
      <c r="AA30" s="26">
        <f t="shared" si="11"/>
        <v>0.09999999999999787</v>
      </c>
      <c r="AB30" s="27">
        <f t="shared" si="12"/>
        <v>0.049999999999998934</v>
      </c>
      <c r="AC30" s="78" t="s">
        <v>27</v>
      </c>
      <c r="AD30" s="75"/>
    </row>
    <row r="31" spans="1:30" ht="11.25" customHeight="1">
      <c r="A31" s="60">
        <v>40662</v>
      </c>
      <c r="B31" s="10">
        <v>5.9</v>
      </c>
      <c r="C31" s="10">
        <v>18.8</v>
      </c>
      <c r="D31" s="49">
        <f t="shared" si="0"/>
        <v>12.350000000000001</v>
      </c>
      <c r="E31" s="29"/>
      <c r="F31" s="10">
        <v>5.6</v>
      </c>
      <c r="G31" s="10">
        <v>19.3</v>
      </c>
      <c r="H31" s="49">
        <f t="shared" si="1"/>
        <v>12.45</v>
      </c>
      <c r="I31" s="29"/>
      <c r="J31" s="10">
        <v>5.4</v>
      </c>
      <c r="K31" s="10">
        <v>18.8</v>
      </c>
      <c r="L31" s="49">
        <f t="shared" si="2"/>
        <v>12.100000000000001</v>
      </c>
      <c r="M31" s="29"/>
      <c r="N31" s="10">
        <v>5.5</v>
      </c>
      <c r="O31" s="10">
        <v>18.6</v>
      </c>
      <c r="P31" s="49">
        <f t="shared" si="3"/>
        <v>12.05</v>
      </c>
      <c r="Q31" s="6"/>
      <c r="R31" s="10">
        <f t="shared" si="4"/>
        <v>0.40000000000000036</v>
      </c>
      <c r="S31" s="10">
        <f t="shared" si="5"/>
        <v>0.1999999999999993</v>
      </c>
      <c r="T31" s="12">
        <f t="shared" si="6"/>
        <v>0.3000000000000007</v>
      </c>
      <c r="U31" s="6"/>
      <c r="V31" s="26">
        <f t="shared" si="7"/>
        <v>0.09999999999999964</v>
      </c>
      <c r="W31" s="26">
        <f t="shared" si="8"/>
        <v>0.6999999999999993</v>
      </c>
      <c r="X31" s="73">
        <f t="shared" si="9"/>
        <v>0.3999999999999986</v>
      </c>
      <c r="Y31" s="6"/>
      <c r="Z31" s="26">
        <f t="shared" si="10"/>
        <v>-0.09999999999999964</v>
      </c>
      <c r="AA31" s="26">
        <f t="shared" si="11"/>
        <v>0.1999999999999993</v>
      </c>
      <c r="AB31" s="27">
        <f t="shared" si="12"/>
        <v>0.05000000000000071</v>
      </c>
      <c r="AC31" s="78" t="s">
        <v>17</v>
      </c>
      <c r="AD31" s="75"/>
    </row>
    <row r="32" spans="1:30" ht="11.25" customHeight="1" thickBot="1">
      <c r="A32" s="60">
        <v>40663</v>
      </c>
      <c r="B32" s="10">
        <v>7.1</v>
      </c>
      <c r="C32" s="10">
        <v>24.3</v>
      </c>
      <c r="D32" s="49">
        <f t="shared" si="0"/>
        <v>15.7</v>
      </c>
      <c r="E32" s="29"/>
      <c r="F32" s="10">
        <v>7</v>
      </c>
      <c r="G32" s="10">
        <v>24.6</v>
      </c>
      <c r="H32" s="49">
        <f t="shared" si="1"/>
        <v>15.8</v>
      </c>
      <c r="I32" s="29"/>
      <c r="J32" s="10">
        <v>7.1</v>
      </c>
      <c r="K32" s="10">
        <v>24.2</v>
      </c>
      <c r="L32" s="49">
        <f t="shared" si="2"/>
        <v>15.649999999999999</v>
      </c>
      <c r="M32" s="29"/>
      <c r="N32" s="10">
        <v>7.1</v>
      </c>
      <c r="O32" s="10">
        <v>24.1</v>
      </c>
      <c r="P32" s="49">
        <f t="shared" si="3"/>
        <v>15.600000000000001</v>
      </c>
      <c r="Q32" s="6"/>
      <c r="R32" s="10">
        <f t="shared" si="4"/>
        <v>0</v>
      </c>
      <c r="S32" s="10">
        <f t="shared" si="5"/>
        <v>0.1999999999999993</v>
      </c>
      <c r="T32" s="12">
        <f t="shared" si="6"/>
        <v>0.09999999999999787</v>
      </c>
      <c r="U32" s="6"/>
      <c r="V32" s="26">
        <f t="shared" si="7"/>
        <v>-0.09999999999999964</v>
      </c>
      <c r="W32" s="26">
        <f t="shared" si="8"/>
        <v>0.5</v>
      </c>
      <c r="X32" s="73">
        <f t="shared" si="9"/>
        <v>0.1999999999999993</v>
      </c>
      <c r="Y32" s="6"/>
      <c r="Z32" s="26">
        <f t="shared" si="10"/>
        <v>0</v>
      </c>
      <c r="AA32" s="26">
        <f t="shared" si="11"/>
        <v>0.09999999999999787</v>
      </c>
      <c r="AB32" s="27">
        <f t="shared" si="12"/>
        <v>0.04999999999999716</v>
      </c>
      <c r="AC32" s="78" t="s">
        <v>19</v>
      </c>
      <c r="AD32" s="75"/>
    </row>
    <row r="33" spans="1:28" ht="13.5" customHeight="1" thickBot="1">
      <c r="A33" s="19"/>
      <c r="B33" s="55" t="s">
        <v>5</v>
      </c>
      <c r="C33" s="54" t="s">
        <v>6</v>
      </c>
      <c r="D33" s="53" t="s">
        <v>7</v>
      </c>
      <c r="E33" s="5"/>
      <c r="F33" s="55" t="s">
        <v>5</v>
      </c>
      <c r="G33" s="54" t="s">
        <v>6</v>
      </c>
      <c r="H33" s="53" t="s">
        <v>7</v>
      </c>
      <c r="I33" s="5"/>
      <c r="J33" s="56" t="s">
        <v>5</v>
      </c>
      <c r="K33" s="54" t="s">
        <v>6</v>
      </c>
      <c r="L33" s="53" t="s">
        <v>7</v>
      </c>
      <c r="M33" s="5"/>
      <c r="N33" s="56" t="s">
        <v>5</v>
      </c>
      <c r="O33" s="54" t="s">
        <v>6</v>
      </c>
      <c r="P33" s="53" t="s">
        <v>7</v>
      </c>
      <c r="Q33" s="6"/>
      <c r="R33" s="55" t="s">
        <v>5</v>
      </c>
      <c r="S33" s="54" t="s">
        <v>6</v>
      </c>
      <c r="T33" s="53" t="s">
        <v>7</v>
      </c>
      <c r="U33" s="6"/>
      <c r="V33" s="55" t="s">
        <v>5</v>
      </c>
      <c r="W33" s="54" t="s">
        <v>6</v>
      </c>
      <c r="X33" s="53" t="s">
        <v>7</v>
      </c>
      <c r="Y33" s="6"/>
      <c r="Z33" s="55" t="s">
        <v>5</v>
      </c>
      <c r="AA33" s="54" t="s">
        <v>6</v>
      </c>
      <c r="AB33" s="53" t="s">
        <v>7</v>
      </c>
    </row>
    <row r="34" spans="1:28" ht="13.5" customHeight="1">
      <c r="A34" s="20" t="s">
        <v>1</v>
      </c>
      <c r="B34" s="31">
        <f>MAX(B3:B32)</f>
        <v>12.7</v>
      </c>
      <c r="C34" s="31">
        <f>MAX(C3:C32)</f>
        <v>28.1</v>
      </c>
      <c r="D34" s="32">
        <f>MAX(D3:D32)</f>
        <v>18.65</v>
      </c>
      <c r="E34" s="29"/>
      <c r="F34" s="31">
        <f>MAX(F3:F32)</f>
        <v>12.7</v>
      </c>
      <c r="G34" s="31">
        <f>MAX(G3:G32)</f>
        <v>28.7</v>
      </c>
      <c r="H34" s="32">
        <f>MAX(H3:H32)</f>
        <v>19</v>
      </c>
      <c r="I34" s="29"/>
      <c r="J34" s="33">
        <f>MAX(J3:J32)</f>
        <v>12.7</v>
      </c>
      <c r="K34" s="31">
        <f>MAX(K3:K32)</f>
        <v>27.4</v>
      </c>
      <c r="L34" s="34">
        <f>MAX(L3:L32)</f>
        <v>18.549999999999997</v>
      </c>
      <c r="M34" s="29"/>
      <c r="N34" s="33">
        <f>MAX(N3:N32)</f>
        <v>12.7</v>
      </c>
      <c r="O34" s="31">
        <f>MAX(O3:O32)</f>
        <v>27.3</v>
      </c>
      <c r="P34" s="34">
        <f>MAX(P3:P32)</f>
        <v>18.4</v>
      </c>
      <c r="Q34" s="30"/>
      <c r="R34" s="31">
        <f>MAX(R3:R32)</f>
        <v>0.6999999999999993</v>
      </c>
      <c r="S34" s="31">
        <f>MAX(S3:S32)</f>
        <v>0.8000000000000007</v>
      </c>
      <c r="T34" s="34">
        <f>MAX(T3:T32)</f>
        <v>0.6000000000000014</v>
      </c>
      <c r="U34" s="30"/>
      <c r="V34" s="31">
        <f>MAX(V3:V32)</f>
        <v>0.5999999999999996</v>
      </c>
      <c r="W34" s="31">
        <f>MAX(W3:W32)</f>
        <v>1.3999999999999986</v>
      </c>
      <c r="X34" s="34">
        <f>MAX(X3:X32)</f>
        <v>0.75</v>
      </c>
      <c r="Y34" s="30"/>
      <c r="Z34" s="31">
        <f>MAX(Z3:Z32)</f>
        <v>0</v>
      </c>
      <c r="AA34" s="31">
        <f>MAX(AA3:AA32)</f>
        <v>0.29999999999999716</v>
      </c>
      <c r="AB34" s="34">
        <f>MAX(AB3:AB32)</f>
        <v>0.14999999999999858</v>
      </c>
    </row>
    <row r="35" spans="1:28" ht="13.5" customHeight="1">
      <c r="A35" s="21" t="s">
        <v>2</v>
      </c>
      <c r="B35" s="35">
        <f>AVERAGE(B3:B32)</f>
        <v>7.159999999999999</v>
      </c>
      <c r="C35" s="35">
        <f>AVERAGE(C3:C32)</f>
        <v>21.913333333333334</v>
      </c>
      <c r="D35" s="36">
        <f>AVERAGE(D3:D32)</f>
        <v>14.536666666666665</v>
      </c>
      <c r="E35" s="29"/>
      <c r="F35" s="35">
        <f>AVERAGE(F3:F32)</f>
        <v>7.019999999999998</v>
      </c>
      <c r="G35" s="35">
        <f>AVERAGE(G3:G32)</f>
        <v>22.373333333333335</v>
      </c>
      <c r="H35" s="36">
        <f>AVERAGE(H3:H32)</f>
        <v>14.696666666666662</v>
      </c>
      <c r="I35" s="29"/>
      <c r="J35" s="37">
        <f>AVERAGE(J3:J32)</f>
        <v>6.87</v>
      </c>
      <c r="K35" s="35">
        <f>AVERAGE(K3:K32)</f>
        <v>21.776666666666664</v>
      </c>
      <c r="L35" s="35">
        <f>AVERAGE(L3:L32)</f>
        <v>14.323333333333334</v>
      </c>
      <c r="M35" s="29"/>
      <c r="N35" s="37">
        <f>AVERAGE(N3:N32)</f>
        <v>6.946666666666666</v>
      </c>
      <c r="O35" s="35">
        <f>AVERAGE(O3:O32)</f>
        <v>21.65333333333333</v>
      </c>
      <c r="P35" s="35">
        <f>AVERAGE(P3:P32)</f>
        <v>14.3</v>
      </c>
      <c r="Q35" s="30"/>
      <c r="R35" s="35">
        <f>AVERAGE(R3:R32)</f>
        <v>0.21333333333333332</v>
      </c>
      <c r="S35" s="35">
        <f>AVERAGE(S3:S32)</f>
        <v>0.25999999999999956</v>
      </c>
      <c r="T35" s="62">
        <f>AVERAGE(T3:T32)</f>
        <v>0.23666666666666636</v>
      </c>
      <c r="U35" s="30"/>
      <c r="V35" s="35">
        <f>AVERAGE(V3:V32)</f>
        <v>0.07333333333333335</v>
      </c>
      <c r="W35" s="35">
        <f>AVERAGE(W3:W32)</f>
        <v>0.7199999999999996</v>
      </c>
      <c r="X35" s="62">
        <f>AVERAGE(X3:X32)</f>
        <v>0.39666666666666656</v>
      </c>
      <c r="Y35" s="30"/>
      <c r="Z35" s="35">
        <f>AVERAGE(Z3:Z32)</f>
        <v>-0.0766666666666666</v>
      </c>
      <c r="AA35" s="35">
        <f>AVERAGE(AA3:AA32)</f>
        <v>0.12333333333333278</v>
      </c>
      <c r="AB35" s="62">
        <f>AVERAGE(AB3:AB32)</f>
        <v>0.023333333333333192</v>
      </c>
    </row>
    <row r="36" spans="1:28" ht="13.5" customHeight="1" thickBot="1">
      <c r="A36" s="22" t="s">
        <v>3</v>
      </c>
      <c r="B36" s="38">
        <f>MIN(B3:B32)</f>
        <v>0.4</v>
      </c>
      <c r="C36" s="38">
        <f>MIN(C3:C32)</f>
        <v>15.4</v>
      </c>
      <c r="D36" s="39">
        <f>MIN(D3:D32)</f>
        <v>9.35</v>
      </c>
      <c r="E36" s="29"/>
      <c r="F36" s="38">
        <f>MIN(F3:F32)</f>
        <v>0</v>
      </c>
      <c r="G36" s="38">
        <f>MIN(G3:G32)</f>
        <v>15.8</v>
      </c>
      <c r="H36" s="39">
        <f>MIN(H3:H32)</f>
        <v>9.450000000000001</v>
      </c>
      <c r="I36" s="29"/>
      <c r="J36" s="40">
        <f>MIN(J3:J32)</f>
        <v>0.1</v>
      </c>
      <c r="K36" s="41">
        <f>MIN(K3:K32)</f>
        <v>15.7</v>
      </c>
      <c r="L36" s="42">
        <f>MIN(L3:L32)</f>
        <v>8.85</v>
      </c>
      <c r="M36" s="29"/>
      <c r="N36" s="40">
        <f>MIN(N3:N32)</f>
        <v>0.2</v>
      </c>
      <c r="O36" s="41">
        <f>MIN(O3:O32)</f>
        <v>15.6</v>
      </c>
      <c r="P36" s="42">
        <f>MIN(P3:P32)</f>
        <v>8.850000000000001</v>
      </c>
      <c r="Q36" s="30"/>
      <c r="R36" s="41">
        <f>MIN(R3:R32)</f>
        <v>-0.09999999999999964</v>
      </c>
      <c r="S36" s="41">
        <f>MIN(S3:S32)</f>
        <v>-0.1999999999999993</v>
      </c>
      <c r="T36" s="42">
        <f>MIN(T3:T32)</f>
        <v>-0.049999999999998934</v>
      </c>
      <c r="U36" s="30"/>
      <c r="V36" s="41">
        <f>MIN(V3:V32)</f>
        <v>-0.29999999999999893</v>
      </c>
      <c r="W36" s="41">
        <f>MIN(W3:W32)</f>
        <v>0.09999999999999787</v>
      </c>
      <c r="X36" s="42">
        <f>MIN(X3:X32)</f>
        <v>0.05000000000000071</v>
      </c>
      <c r="Y36" s="30"/>
      <c r="Z36" s="41">
        <f>MIN(Z3:Z32)</f>
        <v>-0.2999999999999998</v>
      </c>
      <c r="AA36" s="41">
        <f>MIN(AA3:AA32)</f>
        <v>0</v>
      </c>
      <c r="AB36" s="42">
        <f>MIN(AB3:AB32)</f>
        <v>-0.09999999999999787</v>
      </c>
    </row>
    <row r="37" spans="1:28" ht="13.5" customHeight="1" thickBot="1">
      <c r="A37" s="23"/>
      <c r="B37" s="43"/>
      <c r="C37" s="44"/>
      <c r="D37" s="44"/>
      <c r="E37" s="46"/>
      <c r="F37" s="43"/>
      <c r="G37" s="44"/>
      <c r="H37" s="44"/>
      <c r="I37" s="46"/>
      <c r="J37" s="43"/>
      <c r="K37" s="44"/>
      <c r="L37" s="44"/>
      <c r="M37" s="46"/>
      <c r="N37" s="43"/>
      <c r="O37" s="44"/>
      <c r="P37" s="45"/>
      <c r="Q37" s="47"/>
      <c r="R37" s="43"/>
      <c r="S37" s="44"/>
      <c r="T37" s="45"/>
      <c r="U37" s="47"/>
      <c r="V37" s="43"/>
      <c r="W37" s="44"/>
      <c r="X37" s="45"/>
      <c r="Y37" s="47"/>
      <c r="Z37" s="43"/>
      <c r="AA37" s="44"/>
      <c r="AB37" s="45"/>
    </row>
    <row r="38" spans="10:16" ht="12">
      <c r="J38" s="1"/>
      <c r="K38" s="1"/>
      <c r="L38" s="1"/>
      <c r="N38" s="1"/>
      <c r="O38" s="1"/>
      <c r="P38" s="1"/>
    </row>
    <row r="39" spans="1:16" ht="10.5" customHeight="1">
      <c r="A39" s="24" t="s">
        <v>9</v>
      </c>
      <c r="B39" s="24"/>
      <c r="C39" s="24"/>
      <c r="D39" s="24"/>
      <c r="E39" s="25"/>
      <c r="F39" s="24"/>
      <c r="G39" s="24"/>
      <c r="H39" s="24"/>
      <c r="I39" s="25"/>
      <c r="J39" s="25"/>
      <c r="K39" s="25"/>
      <c r="L39" s="25"/>
      <c r="M39" s="25"/>
      <c r="N39" s="25"/>
      <c r="O39" s="25"/>
      <c r="P39" s="25"/>
    </row>
    <row r="40" spans="1:16" ht="10.5" customHeight="1">
      <c r="A40" s="24" t="s">
        <v>8</v>
      </c>
      <c r="B40" s="24"/>
      <c r="C40" s="24"/>
      <c r="D40" s="24"/>
      <c r="E40" s="25"/>
      <c r="F40" s="24"/>
      <c r="G40" s="24"/>
      <c r="H40" s="24"/>
      <c r="I40" s="25"/>
      <c r="J40" s="25"/>
      <c r="K40" s="25"/>
      <c r="L40" s="25"/>
      <c r="M40" s="25"/>
      <c r="N40" s="25"/>
      <c r="O40" s="25"/>
      <c r="P40" s="25"/>
    </row>
    <row r="41" spans="1:16" ht="10.5" customHeight="1">
      <c r="A41" s="24" t="s">
        <v>4</v>
      </c>
      <c r="B41" s="24"/>
      <c r="C41" s="24"/>
      <c r="D41" s="24"/>
      <c r="E41" s="25"/>
      <c r="F41" s="24"/>
      <c r="G41" s="24"/>
      <c r="H41" s="24"/>
      <c r="I41" s="25"/>
      <c r="J41" s="25"/>
      <c r="K41" s="25"/>
      <c r="L41" s="25"/>
      <c r="M41" s="25"/>
      <c r="N41" s="25"/>
      <c r="O41" s="25"/>
      <c r="P41" s="25"/>
    </row>
    <row r="42" spans="10:16" ht="12">
      <c r="J42" s="1"/>
      <c r="K42" s="1"/>
      <c r="L42" s="1"/>
      <c r="N42" s="1"/>
      <c r="O42" s="1"/>
      <c r="P42" s="1"/>
    </row>
    <row r="43" spans="10:16" ht="12">
      <c r="J43" s="1"/>
      <c r="K43" s="1"/>
      <c r="L43" s="1"/>
      <c r="N43" s="1"/>
      <c r="O43" s="1"/>
      <c r="P43" s="1"/>
    </row>
    <row r="44" spans="10:16" ht="12">
      <c r="J44" s="1"/>
      <c r="K44" s="1"/>
      <c r="L44" s="1"/>
      <c r="N44" s="1"/>
      <c r="O44" s="1"/>
      <c r="P44" s="1"/>
    </row>
    <row r="45" spans="10:16" ht="12">
      <c r="J45" s="1"/>
      <c r="K45" s="1"/>
      <c r="L45" s="1"/>
      <c r="N45" s="1"/>
      <c r="O45" s="1"/>
      <c r="P45" s="1"/>
    </row>
    <row r="46" spans="10:16" ht="12">
      <c r="J46" s="1"/>
      <c r="K46" s="1"/>
      <c r="L46" s="1"/>
      <c r="N46" s="1"/>
      <c r="O46" s="1"/>
      <c r="P46" s="1"/>
    </row>
    <row r="47" spans="10:16" ht="12">
      <c r="J47" s="1"/>
      <c r="K47" s="1"/>
      <c r="L47" s="1"/>
      <c r="N47" s="1"/>
      <c r="O47" s="1"/>
      <c r="P47" s="1"/>
    </row>
    <row r="48" spans="10:16" ht="12">
      <c r="J48" s="1"/>
      <c r="K48" s="1"/>
      <c r="L48" s="1"/>
      <c r="N48" s="1"/>
      <c r="O48" s="1"/>
      <c r="P48" s="1"/>
    </row>
    <row r="49" spans="10:16" ht="12">
      <c r="J49" s="1"/>
      <c r="K49" s="1"/>
      <c r="L49" s="1"/>
      <c r="N49" s="1"/>
      <c r="O49" s="1"/>
      <c r="P49" s="1"/>
    </row>
    <row r="50" spans="10:16" ht="12">
      <c r="J50" s="1"/>
      <c r="K50" s="1"/>
      <c r="L50" s="1"/>
      <c r="N50" s="1"/>
      <c r="O50" s="1"/>
      <c r="P50" s="1"/>
    </row>
    <row r="51" spans="10:16" ht="12">
      <c r="J51" s="1"/>
      <c r="K51" s="1"/>
      <c r="L51" s="1"/>
      <c r="N51" s="1"/>
      <c r="O51" s="1"/>
      <c r="P51" s="1"/>
    </row>
    <row r="52" spans="10:16" ht="12">
      <c r="J52" s="1"/>
      <c r="K52" s="1"/>
      <c r="L52" s="1"/>
      <c r="N52" s="1"/>
      <c r="O52" s="1"/>
      <c r="P52" s="1"/>
    </row>
    <row r="53" spans="10:16" ht="12">
      <c r="J53" s="1"/>
      <c r="K53" s="1"/>
      <c r="L53" s="1"/>
      <c r="N53" s="1"/>
      <c r="O53" s="1"/>
      <c r="P53" s="1"/>
    </row>
    <row r="54" spans="10:16" ht="12">
      <c r="J54" s="1"/>
      <c r="K54" s="1"/>
      <c r="L54" s="1"/>
      <c r="N54" s="1"/>
      <c r="O54" s="1"/>
      <c r="P54" s="1"/>
    </row>
    <row r="55" spans="10:16" ht="12">
      <c r="J55" s="1"/>
      <c r="K55" s="1"/>
      <c r="L55" s="1"/>
      <c r="N55" s="1"/>
      <c r="O55" s="1"/>
      <c r="P55" s="1"/>
    </row>
    <row r="56" spans="10:16" ht="12">
      <c r="J56" s="1"/>
      <c r="K56" s="1"/>
      <c r="L56" s="1"/>
      <c r="N56" s="1"/>
      <c r="O56" s="1"/>
      <c r="P56" s="1"/>
    </row>
    <row r="57" spans="10:16" ht="12">
      <c r="J57" s="1"/>
      <c r="K57" s="1"/>
      <c r="L57" s="1"/>
      <c r="N57" s="1"/>
      <c r="O57" s="1"/>
      <c r="P57" s="1"/>
    </row>
    <row r="58" spans="10:16" ht="12">
      <c r="J58" s="1"/>
      <c r="K58" s="1"/>
      <c r="L58" s="1"/>
      <c r="N58" s="1"/>
      <c r="O58" s="1"/>
      <c r="P58" s="1"/>
    </row>
    <row r="59" spans="10:16" ht="12">
      <c r="J59" s="1"/>
      <c r="K59" s="1"/>
      <c r="L59" s="1"/>
      <c r="N59" s="1"/>
      <c r="O59" s="1"/>
      <c r="P59" s="1"/>
    </row>
    <row r="60" spans="10:16" ht="12">
      <c r="J60" s="1"/>
      <c r="K60" s="1"/>
      <c r="L60" s="1"/>
      <c r="N60" s="1"/>
      <c r="O60" s="1"/>
      <c r="P60" s="1"/>
    </row>
    <row r="61" spans="10:16" ht="12">
      <c r="J61" s="1"/>
      <c r="K61" s="1"/>
      <c r="L61" s="1"/>
      <c r="N61" s="1"/>
      <c r="O61" s="1"/>
      <c r="P61" s="1"/>
    </row>
    <row r="62" spans="10:16" ht="12">
      <c r="J62" s="1"/>
      <c r="K62" s="1"/>
      <c r="L62" s="1"/>
      <c r="N62" s="1"/>
      <c r="O62" s="1"/>
      <c r="P62" s="1"/>
    </row>
    <row r="63" spans="10:16" ht="12">
      <c r="J63" s="1"/>
      <c r="K63" s="1"/>
      <c r="L63" s="1"/>
      <c r="N63" s="1"/>
      <c r="O63" s="1"/>
      <c r="P63" s="1"/>
    </row>
    <row r="64" spans="10:16" ht="12">
      <c r="J64" s="1"/>
      <c r="K64" s="1"/>
      <c r="L64" s="1"/>
      <c r="N64" s="1"/>
      <c r="O64" s="1"/>
      <c r="P64" s="1"/>
    </row>
    <row r="65" spans="10:16" ht="12">
      <c r="J65" s="1"/>
      <c r="K65" s="1"/>
      <c r="L65" s="1"/>
      <c r="N65" s="1"/>
      <c r="O65" s="1"/>
      <c r="P65" s="1"/>
    </row>
    <row r="66" spans="10:16" ht="12">
      <c r="J66" s="1"/>
      <c r="K66" s="1"/>
      <c r="L66" s="1"/>
      <c r="N66" s="1"/>
      <c r="O66" s="1"/>
      <c r="P66" s="1"/>
    </row>
    <row r="67" spans="10:16" ht="12">
      <c r="J67" s="1"/>
      <c r="K67" s="1"/>
      <c r="L67" s="1"/>
      <c r="N67" s="1"/>
      <c r="O67" s="1"/>
      <c r="P67" s="1"/>
    </row>
    <row r="68" spans="10:16" ht="12">
      <c r="J68" s="1"/>
      <c r="K68" s="1"/>
      <c r="L68" s="1"/>
      <c r="N68" s="1"/>
      <c r="O68" s="1"/>
      <c r="P68" s="1"/>
    </row>
    <row r="69" spans="10:16" ht="12">
      <c r="J69" s="1"/>
      <c r="K69" s="1"/>
      <c r="L69" s="1"/>
      <c r="N69" s="1"/>
      <c r="O69" s="1"/>
      <c r="P69" s="1"/>
    </row>
    <row r="70" spans="10:16" ht="12">
      <c r="J70" s="1"/>
      <c r="K70" s="1"/>
      <c r="L70" s="1"/>
      <c r="N70" s="1"/>
      <c r="O70" s="1"/>
      <c r="P70" s="1"/>
    </row>
    <row r="71" spans="10:16" ht="12">
      <c r="J71" s="1"/>
      <c r="K71" s="1"/>
      <c r="L71" s="1"/>
      <c r="N71" s="1"/>
      <c r="O71" s="1"/>
      <c r="P71" s="1"/>
    </row>
    <row r="72" spans="10:16" ht="12">
      <c r="J72" s="1"/>
      <c r="K72" s="1"/>
      <c r="L72" s="1"/>
      <c r="N72" s="1"/>
      <c r="O72" s="1"/>
      <c r="P72" s="1"/>
    </row>
    <row r="73" spans="10:16" ht="12">
      <c r="J73" s="1"/>
      <c r="K73" s="1"/>
      <c r="L73" s="1"/>
      <c r="N73" s="1"/>
      <c r="O73" s="1"/>
      <c r="P73" s="1"/>
    </row>
  </sheetData>
  <mergeCells count="7">
    <mergeCell ref="Z1:AB1"/>
    <mergeCell ref="B1:D1"/>
    <mergeCell ref="V1:X1"/>
    <mergeCell ref="F1:H1"/>
    <mergeCell ref="J1:L1"/>
    <mergeCell ref="R1:T1"/>
    <mergeCell ref="N1:P1"/>
  </mergeCells>
  <conditionalFormatting sqref="C3:C32 F21:F23 G21:G32 F3:G20 J3:K32 N3:O32">
    <cfRule type="cellIs" priority="1" dxfId="0" operator="equal" stopIfTrue="1">
      <formula>C$36</formula>
    </cfRule>
    <cfRule type="cellIs" priority="2" dxfId="1" operator="equal" stopIfTrue="1">
      <formula>C$34</formula>
    </cfRule>
  </conditionalFormatting>
  <conditionalFormatting sqref="P3:P32 H3:H32 L3:L32 D3:D32">
    <cfRule type="cellIs" priority="3" dxfId="2" operator="equal" stopIfTrue="1">
      <formula>D$36</formula>
    </cfRule>
    <cfRule type="cellIs" priority="4" dxfId="3" operator="equal" stopIfTrue="1">
      <formula>D$34</formula>
    </cfRule>
  </conditionalFormatting>
  <conditionalFormatting sqref="V3:X32 Z3:AB32 R3:T32">
    <cfRule type="cellIs" priority="5" dxfId="4" operator="equal" stopIfTrue="1">
      <formula>R$36</formula>
    </cfRule>
    <cfRule type="cellIs" priority="6" dxfId="5" operator="equal" stopIfTrue="1">
      <formula>R$34</formula>
    </cfRule>
  </conditionalFormatting>
  <conditionalFormatting sqref="F24:F32">
    <cfRule type="cellIs" priority="7" dxfId="0" operator="equal" stopIfTrue="1">
      <formula>$F$36</formula>
    </cfRule>
    <cfRule type="cellIs" priority="8" dxfId="1" operator="equal" stopIfTrue="1">
      <formula>$F$34</formula>
    </cfRule>
  </conditionalFormatting>
  <conditionalFormatting sqref="B3:B32">
    <cfRule type="cellIs" priority="9" dxfId="6" operator="equal" stopIfTrue="1">
      <formula>$B$34</formula>
    </cfRule>
    <cfRule type="cellIs" priority="10" dxfId="7" operator="equal" stopIfTrue="1">
      <formula>$B$36</formula>
    </cfRule>
  </conditionalFormatting>
  <printOptions/>
  <pageMargins left="0.75" right="0.75" top="1" bottom="1" header="0.4921259845" footer="0.4921259845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84"/>
  <dimension ref="A1:AD75"/>
  <sheetViews>
    <sheetView showGridLines="0" workbookViewId="0" topLeftCell="A1">
      <selection activeCell="A1" sqref="A1"/>
    </sheetView>
  </sheetViews>
  <sheetFormatPr defaultColWidth="12" defaultRowHeight="12"/>
  <cols>
    <col min="1" max="1" width="12.83203125" style="0" customWidth="1"/>
    <col min="2" max="4" width="5.83203125" style="0" customWidth="1"/>
    <col min="5" max="5" width="1.0078125" style="0" customWidth="1"/>
    <col min="6" max="8" width="5.83203125" style="0" customWidth="1"/>
    <col min="9" max="9" width="1.0078125" style="0" customWidth="1"/>
    <col min="10" max="12" width="5.83203125" style="0" customWidth="1"/>
    <col min="13" max="13" width="1.0078125" style="0" customWidth="1"/>
    <col min="14" max="16" width="5.83203125" style="0" customWidth="1"/>
    <col min="17" max="17" width="0.4921875" style="0" customWidth="1"/>
    <col min="18" max="19" width="5.83203125" style="0" customWidth="1"/>
    <col min="20" max="20" width="6.83203125" style="0" customWidth="1"/>
    <col min="21" max="21" width="0.4921875" style="0" customWidth="1"/>
    <col min="22" max="23" width="5.83203125" style="0" customWidth="1"/>
    <col min="24" max="24" width="6.83203125" style="0" customWidth="1"/>
    <col min="25" max="25" width="0.4921875" style="0" customWidth="1"/>
    <col min="26" max="27" width="5.83203125" style="0" customWidth="1"/>
    <col min="28" max="28" width="6.83203125" style="0" customWidth="1"/>
    <col min="29" max="29" width="12" style="78" customWidth="1"/>
  </cols>
  <sheetData>
    <row r="1" spans="1:29" s="4" customFormat="1" ht="19.5" customHeight="1" thickBot="1">
      <c r="A1" s="48"/>
      <c r="B1" s="105" t="s">
        <v>11</v>
      </c>
      <c r="C1" s="106"/>
      <c r="D1" s="106"/>
      <c r="E1" s="2"/>
      <c r="F1" s="110" t="s">
        <v>12</v>
      </c>
      <c r="G1" s="111"/>
      <c r="H1" s="111"/>
      <c r="I1" s="2"/>
      <c r="J1" s="112" t="s">
        <v>10</v>
      </c>
      <c r="K1" s="113"/>
      <c r="L1" s="113"/>
      <c r="M1" s="2"/>
      <c r="N1" s="117" t="s">
        <v>37</v>
      </c>
      <c r="O1" s="118"/>
      <c r="P1" s="118"/>
      <c r="Q1" s="3"/>
      <c r="R1" s="114" t="s">
        <v>13</v>
      </c>
      <c r="S1" s="115"/>
      <c r="T1" s="116"/>
      <c r="U1" s="3"/>
      <c r="V1" s="107" t="s">
        <v>14</v>
      </c>
      <c r="W1" s="108"/>
      <c r="X1" s="109"/>
      <c r="Y1" s="3"/>
      <c r="Z1" s="102" t="s">
        <v>15</v>
      </c>
      <c r="AA1" s="103"/>
      <c r="AB1" s="104"/>
      <c r="AC1" s="77" t="s">
        <v>16</v>
      </c>
    </row>
    <row r="2" spans="1:28" ht="13.5" customHeight="1" thickBot="1">
      <c r="A2" s="61" t="s">
        <v>0</v>
      </c>
      <c r="B2" s="55" t="s">
        <v>5</v>
      </c>
      <c r="C2" s="54" t="s">
        <v>6</v>
      </c>
      <c r="D2" s="53" t="s">
        <v>7</v>
      </c>
      <c r="E2" s="5"/>
      <c r="F2" s="55" t="s">
        <v>5</v>
      </c>
      <c r="G2" s="54" t="s">
        <v>6</v>
      </c>
      <c r="H2" s="53" t="s">
        <v>7</v>
      </c>
      <c r="I2" s="5"/>
      <c r="J2" s="56" t="s">
        <v>5</v>
      </c>
      <c r="K2" s="54" t="s">
        <v>6</v>
      </c>
      <c r="L2" s="53" t="s">
        <v>7</v>
      </c>
      <c r="M2" s="5"/>
      <c r="N2" s="56" t="s">
        <v>5</v>
      </c>
      <c r="O2" s="54" t="s">
        <v>6</v>
      </c>
      <c r="P2" s="53" t="s">
        <v>7</v>
      </c>
      <c r="Q2" s="6"/>
      <c r="R2" s="55" t="s">
        <v>5</v>
      </c>
      <c r="S2" s="54" t="s">
        <v>6</v>
      </c>
      <c r="T2" s="53" t="s">
        <v>7</v>
      </c>
      <c r="U2" s="6"/>
      <c r="V2" s="55" t="s">
        <v>5</v>
      </c>
      <c r="W2" s="54" t="s">
        <v>6</v>
      </c>
      <c r="X2" s="63" t="s">
        <v>7</v>
      </c>
      <c r="Y2" s="6"/>
      <c r="Z2" s="55" t="s">
        <v>5</v>
      </c>
      <c r="AA2" s="54" t="s">
        <v>6</v>
      </c>
      <c r="AB2" s="53" t="s">
        <v>7</v>
      </c>
    </row>
    <row r="3" spans="1:29" ht="11.25" customHeight="1">
      <c r="A3" s="18">
        <v>40664</v>
      </c>
      <c r="B3" s="9">
        <v>13.1</v>
      </c>
      <c r="C3" s="9">
        <v>23.1</v>
      </c>
      <c r="D3" s="49">
        <f aca="true" t="shared" si="0" ref="D3:D33">IF(C3="","",AVERAGE(B3:C3))</f>
        <v>18.1</v>
      </c>
      <c r="E3" s="29"/>
      <c r="F3" s="64">
        <v>13</v>
      </c>
      <c r="G3" s="64">
        <v>23.9</v>
      </c>
      <c r="H3" s="65">
        <f aca="true" t="shared" si="1" ref="H3:H33">IF(G3="","",AVERAGE(F3:G3))</f>
        <v>18.45</v>
      </c>
      <c r="I3" s="29"/>
      <c r="J3" s="8">
        <v>13.1</v>
      </c>
      <c r="K3" s="9">
        <v>22.7</v>
      </c>
      <c r="L3" s="49">
        <f aca="true" t="shared" si="2" ref="L3:L33">IF(K3="","",AVERAGE(J3:K3))</f>
        <v>17.9</v>
      </c>
      <c r="M3" s="29"/>
      <c r="N3" s="8">
        <v>13.1</v>
      </c>
      <c r="O3" s="9">
        <v>22.4</v>
      </c>
      <c r="P3" s="49">
        <f aca="true" t="shared" si="3" ref="P3:P33">IF(O3="","",AVERAGE(N3:O3))</f>
        <v>17.75</v>
      </c>
      <c r="Q3" s="6"/>
      <c r="R3" s="7">
        <f aca="true" t="shared" si="4" ref="R3:R33">IF(N3="","",B3-N3)</f>
        <v>0</v>
      </c>
      <c r="S3" s="7">
        <f aca="true" t="shared" si="5" ref="S3:S33">IF(O3="","",C3-O3)</f>
        <v>0.7000000000000028</v>
      </c>
      <c r="T3" s="11">
        <f aca="true" t="shared" si="6" ref="T3:T33">IF(P3="","",D3-P3)</f>
        <v>0.3500000000000014</v>
      </c>
      <c r="U3" s="6"/>
      <c r="V3" s="66">
        <f aca="true" t="shared" si="7" ref="V3:V33">IF(N3="","",F3-N3)</f>
        <v>-0.09999999999999964</v>
      </c>
      <c r="W3" s="66">
        <f aca="true" t="shared" si="8" ref="W3:W33">IF(O3="","",G3-O3)</f>
        <v>1.5</v>
      </c>
      <c r="X3" s="69">
        <f aca="true" t="shared" si="9" ref="X3:X33">IF(P3="","",H3-P3)</f>
        <v>0.6999999999999993</v>
      </c>
      <c r="Y3" s="6"/>
      <c r="Z3" s="66">
        <f aca="true" t="shared" si="10" ref="Z3:Z33">IF(N3="","",J3-N3)</f>
        <v>0</v>
      </c>
      <c r="AA3" s="66">
        <f aca="true" t="shared" si="11" ref="AA3:AA33">IF(O3="","",K3-O3)</f>
        <v>0.3000000000000007</v>
      </c>
      <c r="AB3" s="69">
        <f aca="true" t="shared" si="12" ref="AB3:AB33">IF(P3="","",L3-P3)</f>
        <v>0.14999999999999858</v>
      </c>
      <c r="AC3" s="78" t="s">
        <v>19</v>
      </c>
    </row>
    <row r="4" spans="1:29" ht="11.25" customHeight="1">
      <c r="A4" s="18">
        <v>40665</v>
      </c>
      <c r="B4" s="9">
        <v>13.4</v>
      </c>
      <c r="C4" s="9">
        <v>23.9</v>
      </c>
      <c r="D4" s="49">
        <f t="shared" si="0"/>
        <v>18.65</v>
      </c>
      <c r="E4" s="29"/>
      <c r="F4" s="64">
        <v>13.2</v>
      </c>
      <c r="G4" s="64">
        <v>24.4</v>
      </c>
      <c r="H4" s="67">
        <f t="shared" si="1"/>
        <v>18.799999999999997</v>
      </c>
      <c r="I4" s="29"/>
      <c r="J4" s="8">
        <v>13.1</v>
      </c>
      <c r="K4" s="9">
        <v>23.7</v>
      </c>
      <c r="L4" s="49">
        <f t="shared" si="2"/>
        <v>18.4</v>
      </c>
      <c r="M4" s="29"/>
      <c r="N4" s="8">
        <v>13.2</v>
      </c>
      <c r="O4" s="9">
        <v>23.7</v>
      </c>
      <c r="P4" s="49">
        <f t="shared" si="3"/>
        <v>18.45</v>
      </c>
      <c r="Q4" s="6"/>
      <c r="R4" s="10">
        <f t="shared" si="4"/>
        <v>0.20000000000000107</v>
      </c>
      <c r="S4" s="10">
        <f t="shared" si="5"/>
        <v>0.1999999999999993</v>
      </c>
      <c r="T4" s="12">
        <f t="shared" si="6"/>
        <v>0.1999999999999993</v>
      </c>
      <c r="U4" s="6"/>
      <c r="V4" s="26">
        <f t="shared" si="7"/>
        <v>0</v>
      </c>
      <c r="W4" s="26">
        <f t="shared" si="8"/>
        <v>0.6999999999999993</v>
      </c>
      <c r="X4" s="27">
        <f t="shared" si="9"/>
        <v>0.34999999999999787</v>
      </c>
      <c r="Y4" s="6"/>
      <c r="Z4" s="26">
        <f t="shared" si="10"/>
        <v>-0.09999999999999964</v>
      </c>
      <c r="AA4" s="26">
        <f t="shared" si="11"/>
        <v>0</v>
      </c>
      <c r="AB4" s="27">
        <f t="shared" si="12"/>
        <v>-0.05000000000000071</v>
      </c>
      <c r="AC4" s="78" t="s">
        <v>23</v>
      </c>
    </row>
    <row r="5" spans="1:29" ht="11.25" customHeight="1">
      <c r="A5" s="13">
        <v>40666</v>
      </c>
      <c r="B5" s="10">
        <v>11.5</v>
      </c>
      <c r="C5" s="10">
        <v>19.4</v>
      </c>
      <c r="D5" s="49">
        <f t="shared" si="0"/>
        <v>15.45</v>
      </c>
      <c r="E5" s="29"/>
      <c r="F5" s="26">
        <v>11.3</v>
      </c>
      <c r="G5" s="26">
        <v>19.8</v>
      </c>
      <c r="H5" s="67">
        <f t="shared" si="1"/>
        <v>15.55</v>
      </c>
      <c r="I5" s="29"/>
      <c r="J5" s="10">
        <v>11.3</v>
      </c>
      <c r="K5" s="10">
        <v>19.8</v>
      </c>
      <c r="L5" s="49">
        <f t="shared" si="2"/>
        <v>15.55</v>
      </c>
      <c r="M5" s="29"/>
      <c r="N5" s="10">
        <v>11.4</v>
      </c>
      <c r="O5" s="10">
        <v>19.6</v>
      </c>
      <c r="P5" s="49">
        <f t="shared" si="3"/>
        <v>15.5</v>
      </c>
      <c r="Q5" s="6"/>
      <c r="R5" s="10">
        <f t="shared" si="4"/>
        <v>0.09999999999999964</v>
      </c>
      <c r="S5" s="10">
        <f t="shared" si="5"/>
        <v>-0.20000000000000284</v>
      </c>
      <c r="T5" s="12">
        <f t="shared" si="6"/>
        <v>-0.05000000000000071</v>
      </c>
      <c r="U5" s="6"/>
      <c r="V5" s="26">
        <f t="shared" si="7"/>
        <v>-0.09999999999999964</v>
      </c>
      <c r="W5" s="26">
        <f t="shared" si="8"/>
        <v>0.1999999999999993</v>
      </c>
      <c r="X5" s="27">
        <f t="shared" si="9"/>
        <v>0.05000000000000071</v>
      </c>
      <c r="Y5" s="6"/>
      <c r="Z5" s="26">
        <f t="shared" si="10"/>
        <v>-0.09999999999999964</v>
      </c>
      <c r="AA5" s="26">
        <f t="shared" si="11"/>
        <v>0.1999999999999993</v>
      </c>
      <c r="AB5" s="27">
        <f t="shared" si="12"/>
        <v>0.05000000000000071</v>
      </c>
      <c r="AC5" s="78" t="s">
        <v>23</v>
      </c>
    </row>
    <row r="6" spans="1:29" ht="11.25" customHeight="1">
      <c r="A6" s="18">
        <v>40667</v>
      </c>
      <c r="B6" s="9">
        <v>11.8</v>
      </c>
      <c r="C6" s="9">
        <v>19.9</v>
      </c>
      <c r="D6" s="49">
        <f t="shared" si="0"/>
        <v>15.85</v>
      </c>
      <c r="E6" s="29"/>
      <c r="F6" s="64">
        <v>11.7</v>
      </c>
      <c r="G6" s="64">
        <v>20.3</v>
      </c>
      <c r="H6" s="67">
        <f t="shared" si="1"/>
        <v>16</v>
      </c>
      <c r="I6" s="29"/>
      <c r="J6" s="8">
        <v>11.6</v>
      </c>
      <c r="K6" s="9">
        <v>20.1</v>
      </c>
      <c r="L6" s="49">
        <f t="shared" si="2"/>
        <v>15.850000000000001</v>
      </c>
      <c r="M6" s="29"/>
      <c r="N6" s="8">
        <v>11.6</v>
      </c>
      <c r="O6" s="9">
        <v>19.9</v>
      </c>
      <c r="P6" s="49">
        <f t="shared" si="3"/>
        <v>15.75</v>
      </c>
      <c r="Q6" s="6"/>
      <c r="R6" s="10">
        <f t="shared" si="4"/>
        <v>0.20000000000000107</v>
      </c>
      <c r="S6" s="10">
        <f t="shared" si="5"/>
        <v>0</v>
      </c>
      <c r="T6" s="12">
        <f t="shared" si="6"/>
        <v>0.09999999999999964</v>
      </c>
      <c r="U6" s="6"/>
      <c r="V6" s="26">
        <f t="shared" si="7"/>
        <v>0.09999999999999964</v>
      </c>
      <c r="W6" s="26">
        <f t="shared" si="8"/>
        <v>0.40000000000000213</v>
      </c>
      <c r="X6" s="27">
        <f t="shared" si="9"/>
        <v>0.25</v>
      </c>
      <c r="Y6" s="6"/>
      <c r="Z6" s="26">
        <f t="shared" si="10"/>
        <v>0</v>
      </c>
      <c r="AA6" s="26">
        <f t="shared" si="11"/>
        <v>0.20000000000000284</v>
      </c>
      <c r="AB6" s="27">
        <f t="shared" si="12"/>
        <v>0.10000000000000142</v>
      </c>
      <c r="AC6" s="78" t="s">
        <v>26</v>
      </c>
    </row>
    <row r="7" spans="1:29" ht="11.25" customHeight="1">
      <c r="A7" s="13">
        <v>40668</v>
      </c>
      <c r="B7" s="10">
        <v>7.4</v>
      </c>
      <c r="C7" s="10">
        <v>24.7</v>
      </c>
      <c r="D7" s="49">
        <f t="shared" si="0"/>
        <v>16.05</v>
      </c>
      <c r="E7" s="29"/>
      <c r="F7" s="26">
        <v>7.3</v>
      </c>
      <c r="G7" s="26">
        <v>25.1</v>
      </c>
      <c r="H7" s="68">
        <f t="shared" si="1"/>
        <v>16.2</v>
      </c>
      <c r="I7" s="29"/>
      <c r="J7" s="10">
        <v>6.8</v>
      </c>
      <c r="K7" s="10">
        <v>24.7</v>
      </c>
      <c r="L7" s="49">
        <f t="shared" si="2"/>
        <v>15.75</v>
      </c>
      <c r="M7" s="29"/>
      <c r="N7" s="10">
        <v>7.1</v>
      </c>
      <c r="O7" s="10">
        <v>24.6</v>
      </c>
      <c r="P7" s="49">
        <f t="shared" si="3"/>
        <v>15.850000000000001</v>
      </c>
      <c r="Q7" s="6"/>
      <c r="R7" s="10">
        <f t="shared" si="4"/>
        <v>0.3000000000000007</v>
      </c>
      <c r="S7" s="10">
        <f t="shared" si="5"/>
        <v>0.09999999999999787</v>
      </c>
      <c r="T7" s="12">
        <f t="shared" si="6"/>
        <v>0.1999999999999993</v>
      </c>
      <c r="U7" s="6"/>
      <c r="V7" s="26">
        <f t="shared" si="7"/>
        <v>0.20000000000000018</v>
      </c>
      <c r="W7" s="26">
        <f t="shared" si="8"/>
        <v>0.5</v>
      </c>
      <c r="X7" s="27">
        <f t="shared" si="9"/>
        <v>0.34999999999999787</v>
      </c>
      <c r="Y7" s="6"/>
      <c r="Z7" s="26">
        <f t="shared" si="10"/>
        <v>-0.2999999999999998</v>
      </c>
      <c r="AA7" s="26">
        <f t="shared" si="11"/>
        <v>0.09999999999999787</v>
      </c>
      <c r="AB7" s="27">
        <f t="shared" si="12"/>
        <v>-0.10000000000000142</v>
      </c>
      <c r="AC7" s="78" t="s">
        <v>20</v>
      </c>
    </row>
    <row r="8" spans="1:29" ht="11.25" customHeight="1">
      <c r="A8" s="18">
        <v>40669</v>
      </c>
      <c r="B8" s="9">
        <v>8.3</v>
      </c>
      <c r="C8" s="9">
        <v>25.9</v>
      </c>
      <c r="D8" s="49">
        <f t="shared" si="0"/>
        <v>17.1</v>
      </c>
      <c r="E8" s="29"/>
      <c r="F8" s="64">
        <v>8.1</v>
      </c>
      <c r="G8" s="64">
        <v>26.1</v>
      </c>
      <c r="H8" s="67">
        <f t="shared" si="1"/>
        <v>17.1</v>
      </c>
      <c r="I8" s="29"/>
      <c r="J8" s="8">
        <v>7.8</v>
      </c>
      <c r="K8" s="9">
        <v>26</v>
      </c>
      <c r="L8" s="49">
        <f t="shared" si="2"/>
        <v>16.9</v>
      </c>
      <c r="M8" s="29"/>
      <c r="N8" s="8">
        <v>7.9</v>
      </c>
      <c r="O8" s="9">
        <v>25.9</v>
      </c>
      <c r="P8" s="49">
        <f t="shared" si="3"/>
        <v>16.9</v>
      </c>
      <c r="Q8" s="6"/>
      <c r="R8" s="10">
        <f t="shared" si="4"/>
        <v>0.40000000000000036</v>
      </c>
      <c r="S8" s="10">
        <f t="shared" si="5"/>
        <v>0</v>
      </c>
      <c r="T8" s="12">
        <f t="shared" si="6"/>
        <v>0.20000000000000284</v>
      </c>
      <c r="U8" s="6"/>
      <c r="V8" s="26">
        <f t="shared" si="7"/>
        <v>0.1999999999999993</v>
      </c>
      <c r="W8" s="26">
        <f t="shared" si="8"/>
        <v>0.20000000000000284</v>
      </c>
      <c r="X8" s="27">
        <f t="shared" si="9"/>
        <v>0.20000000000000284</v>
      </c>
      <c r="Y8" s="6"/>
      <c r="Z8" s="26">
        <f t="shared" si="10"/>
        <v>-0.10000000000000053</v>
      </c>
      <c r="AA8" s="26">
        <f t="shared" si="11"/>
        <v>0.10000000000000142</v>
      </c>
      <c r="AB8" s="27">
        <f t="shared" si="12"/>
        <v>0</v>
      </c>
      <c r="AC8" s="78" t="s">
        <v>24</v>
      </c>
    </row>
    <row r="9" spans="1:29" ht="11.25" customHeight="1">
      <c r="A9" s="13">
        <v>40670</v>
      </c>
      <c r="B9" s="10">
        <v>14.2</v>
      </c>
      <c r="C9" s="10">
        <v>23.3</v>
      </c>
      <c r="D9" s="49">
        <f t="shared" si="0"/>
        <v>18.75</v>
      </c>
      <c r="E9" s="29"/>
      <c r="F9" s="26">
        <v>14.1</v>
      </c>
      <c r="G9" s="26">
        <v>23.5</v>
      </c>
      <c r="H9" s="67">
        <f t="shared" si="1"/>
        <v>18.8</v>
      </c>
      <c r="I9" s="29"/>
      <c r="J9" s="10">
        <v>14.2</v>
      </c>
      <c r="K9" s="10">
        <v>23.5</v>
      </c>
      <c r="L9" s="49">
        <f t="shared" si="2"/>
        <v>18.85</v>
      </c>
      <c r="M9" s="29"/>
      <c r="N9" s="10">
        <v>14.2</v>
      </c>
      <c r="O9" s="10">
        <v>23.4</v>
      </c>
      <c r="P9" s="49">
        <f t="shared" si="3"/>
        <v>18.799999999999997</v>
      </c>
      <c r="Q9" s="6"/>
      <c r="R9" s="10">
        <f t="shared" si="4"/>
        <v>0</v>
      </c>
      <c r="S9" s="10">
        <f t="shared" si="5"/>
        <v>-0.09999999999999787</v>
      </c>
      <c r="T9" s="12">
        <f t="shared" si="6"/>
        <v>-0.04999999999999716</v>
      </c>
      <c r="U9" s="6"/>
      <c r="V9" s="26">
        <f t="shared" si="7"/>
        <v>-0.09999999999999964</v>
      </c>
      <c r="W9" s="26">
        <f t="shared" si="8"/>
        <v>0.10000000000000142</v>
      </c>
      <c r="X9" s="27">
        <f t="shared" si="9"/>
        <v>3.552713678800501E-15</v>
      </c>
      <c r="Y9" s="6"/>
      <c r="Z9" s="26">
        <f t="shared" si="10"/>
        <v>0</v>
      </c>
      <c r="AA9" s="26">
        <f t="shared" si="11"/>
        <v>0.10000000000000142</v>
      </c>
      <c r="AB9" s="27">
        <f t="shared" si="12"/>
        <v>0.05000000000000426</v>
      </c>
      <c r="AC9" s="78" t="s">
        <v>24</v>
      </c>
    </row>
    <row r="10" spans="1:29" ht="11.25" customHeight="1">
      <c r="A10" s="18">
        <v>40671</v>
      </c>
      <c r="B10" s="9">
        <v>11.4</v>
      </c>
      <c r="C10" s="9">
        <v>20.9</v>
      </c>
      <c r="D10" s="49">
        <f t="shared" si="0"/>
        <v>16.15</v>
      </c>
      <c r="E10" s="29"/>
      <c r="F10" s="64">
        <v>11.3</v>
      </c>
      <c r="G10" s="64">
        <v>21.3</v>
      </c>
      <c r="H10" s="67">
        <f t="shared" si="1"/>
        <v>16.3</v>
      </c>
      <c r="I10" s="29"/>
      <c r="J10" s="8">
        <v>10.9</v>
      </c>
      <c r="K10" s="9">
        <v>21.3</v>
      </c>
      <c r="L10" s="49">
        <f t="shared" si="2"/>
        <v>16.1</v>
      </c>
      <c r="M10" s="29"/>
      <c r="N10" s="8">
        <v>11</v>
      </c>
      <c r="O10" s="9">
        <v>21.2</v>
      </c>
      <c r="P10" s="49">
        <f t="shared" si="3"/>
        <v>16.1</v>
      </c>
      <c r="Q10" s="6"/>
      <c r="R10" s="10">
        <f t="shared" si="4"/>
        <v>0.40000000000000036</v>
      </c>
      <c r="S10" s="10">
        <f t="shared" si="5"/>
        <v>-0.3000000000000007</v>
      </c>
      <c r="T10" s="12">
        <f t="shared" si="6"/>
        <v>0.04999999999999716</v>
      </c>
      <c r="U10" s="6"/>
      <c r="V10" s="26">
        <f t="shared" si="7"/>
        <v>0.3000000000000007</v>
      </c>
      <c r="W10" s="26">
        <f t="shared" si="8"/>
        <v>0.10000000000000142</v>
      </c>
      <c r="X10" s="27">
        <f t="shared" si="9"/>
        <v>0.1999999999999993</v>
      </c>
      <c r="Y10" s="6"/>
      <c r="Z10" s="26">
        <f t="shared" si="10"/>
        <v>-0.09999999999999964</v>
      </c>
      <c r="AA10" s="26">
        <f t="shared" si="11"/>
        <v>0.10000000000000142</v>
      </c>
      <c r="AB10" s="27">
        <f t="shared" si="12"/>
        <v>0</v>
      </c>
      <c r="AC10" s="78" t="s">
        <v>22</v>
      </c>
    </row>
    <row r="11" spans="1:29" ht="11.25" customHeight="1">
      <c r="A11" s="13">
        <v>40672</v>
      </c>
      <c r="B11" s="10">
        <v>8.3</v>
      </c>
      <c r="C11" s="10">
        <v>24.9</v>
      </c>
      <c r="D11" s="49">
        <f t="shared" si="0"/>
        <v>16.6</v>
      </c>
      <c r="E11" s="29"/>
      <c r="F11" s="26">
        <v>8.1</v>
      </c>
      <c r="G11" s="26">
        <v>25.6</v>
      </c>
      <c r="H11" s="67">
        <f t="shared" si="1"/>
        <v>16.85</v>
      </c>
      <c r="I11" s="29"/>
      <c r="J11" s="10">
        <v>7.7</v>
      </c>
      <c r="K11" s="10">
        <v>24.9</v>
      </c>
      <c r="L11" s="49">
        <f t="shared" si="2"/>
        <v>16.3</v>
      </c>
      <c r="M11" s="29"/>
      <c r="N11" s="10">
        <v>7.7</v>
      </c>
      <c r="O11" s="10">
        <v>24.6</v>
      </c>
      <c r="P11" s="49">
        <f t="shared" si="3"/>
        <v>16.150000000000002</v>
      </c>
      <c r="Q11" s="6"/>
      <c r="R11" s="10">
        <f t="shared" si="4"/>
        <v>0.6000000000000005</v>
      </c>
      <c r="S11" s="10">
        <f t="shared" si="5"/>
        <v>0.29999999999999716</v>
      </c>
      <c r="T11" s="12">
        <f t="shared" si="6"/>
        <v>0.4499999999999993</v>
      </c>
      <c r="U11" s="6"/>
      <c r="V11" s="26">
        <f t="shared" si="7"/>
        <v>0.39999999999999947</v>
      </c>
      <c r="W11" s="26">
        <f t="shared" si="8"/>
        <v>1</v>
      </c>
      <c r="X11" s="27">
        <f t="shared" si="9"/>
        <v>0.6999999999999993</v>
      </c>
      <c r="Y11" s="6"/>
      <c r="Z11" s="26">
        <f t="shared" si="10"/>
        <v>0</v>
      </c>
      <c r="AA11" s="26">
        <f t="shared" si="11"/>
        <v>0.29999999999999716</v>
      </c>
      <c r="AB11" s="27">
        <f t="shared" si="12"/>
        <v>0.14999999999999858</v>
      </c>
      <c r="AC11" s="78" t="s">
        <v>18</v>
      </c>
    </row>
    <row r="12" spans="1:29" ht="11.25" customHeight="1" thickBot="1">
      <c r="A12" s="14">
        <v>40673</v>
      </c>
      <c r="B12" s="16">
        <v>12.9</v>
      </c>
      <c r="C12" s="16">
        <v>23.4</v>
      </c>
      <c r="D12" s="76">
        <f t="shared" si="0"/>
        <v>18.15</v>
      </c>
      <c r="E12" s="29"/>
      <c r="F12" s="16">
        <v>12.9</v>
      </c>
      <c r="G12" s="16">
        <v>23.9</v>
      </c>
      <c r="H12" s="50">
        <f t="shared" si="1"/>
        <v>18.4</v>
      </c>
      <c r="I12" s="29"/>
      <c r="J12" s="16">
        <v>12.9</v>
      </c>
      <c r="K12" s="16">
        <v>23.4</v>
      </c>
      <c r="L12" s="50">
        <f t="shared" si="2"/>
        <v>18.15</v>
      </c>
      <c r="M12" s="29"/>
      <c r="N12" s="16">
        <v>12.9</v>
      </c>
      <c r="O12" s="16">
        <v>23.4</v>
      </c>
      <c r="P12" s="50">
        <f t="shared" si="3"/>
        <v>18.15</v>
      </c>
      <c r="Q12" s="6"/>
      <c r="R12" s="16">
        <f t="shared" si="4"/>
        <v>0</v>
      </c>
      <c r="S12" s="16">
        <f t="shared" si="5"/>
        <v>0</v>
      </c>
      <c r="T12" s="17">
        <f t="shared" si="6"/>
        <v>0</v>
      </c>
      <c r="U12" s="6"/>
      <c r="V12" s="70">
        <f t="shared" si="7"/>
        <v>0</v>
      </c>
      <c r="W12" s="70">
        <f t="shared" si="8"/>
        <v>0.5</v>
      </c>
      <c r="X12" s="71">
        <f t="shared" si="9"/>
        <v>0.25</v>
      </c>
      <c r="Y12" s="6"/>
      <c r="Z12" s="70">
        <f t="shared" si="10"/>
        <v>0</v>
      </c>
      <c r="AA12" s="70">
        <f t="shared" si="11"/>
        <v>0</v>
      </c>
      <c r="AB12" s="71">
        <f t="shared" si="12"/>
        <v>0</v>
      </c>
      <c r="AC12" s="78" t="s">
        <v>26</v>
      </c>
    </row>
    <row r="13" spans="1:29" ht="11.25" customHeight="1">
      <c r="A13" s="57">
        <v>40674</v>
      </c>
      <c r="B13" s="9">
        <v>12.1</v>
      </c>
      <c r="C13" s="9">
        <v>24.8</v>
      </c>
      <c r="D13" s="49">
        <f t="shared" si="0"/>
        <v>18.45</v>
      </c>
      <c r="E13" s="29"/>
      <c r="F13" s="9">
        <v>12</v>
      </c>
      <c r="G13" s="9">
        <v>25.3</v>
      </c>
      <c r="H13" s="51">
        <f t="shared" si="1"/>
        <v>18.65</v>
      </c>
      <c r="I13" s="29"/>
      <c r="J13" s="9">
        <v>12.1</v>
      </c>
      <c r="K13" s="9">
        <v>24.4</v>
      </c>
      <c r="L13" s="51">
        <f t="shared" si="2"/>
        <v>18.25</v>
      </c>
      <c r="M13" s="29"/>
      <c r="N13" s="9">
        <v>12.1</v>
      </c>
      <c r="O13" s="9">
        <v>24.4</v>
      </c>
      <c r="P13" s="51">
        <f t="shared" si="3"/>
        <v>18.25</v>
      </c>
      <c r="Q13" s="6"/>
      <c r="R13" s="7">
        <f t="shared" si="4"/>
        <v>0</v>
      </c>
      <c r="S13" s="7">
        <f t="shared" si="5"/>
        <v>0.40000000000000213</v>
      </c>
      <c r="T13" s="11">
        <f t="shared" si="6"/>
        <v>0.1999999999999993</v>
      </c>
      <c r="U13" s="6"/>
      <c r="V13" s="66">
        <f t="shared" si="7"/>
        <v>-0.09999999999999964</v>
      </c>
      <c r="W13" s="66">
        <f t="shared" si="8"/>
        <v>0.9000000000000021</v>
      </c>
      <c r="X13" s="72">
        <f t="shared" si="9"/>
        <v>0.3999999999999986</v>
      </c>
      <c r="Y13" s="6"/>
      <c r="Z13" s="66">
        <f t="shared" si="10"/>
        <v>0</v>
      </c>
      <c r="AA13" s="66">
        <f t="shared" si="11"/>
        <v>0</v>
      </c>
      <c r="AB13" s="69">
        <f t="shared" si="12"/>
        <v>0</v>
      </c>
      <c r="AC13" s="79" t="s">
        <v>27</v>
      </c>
    </row>
    <row r="14" spans="1:29" ht="11.25" customHeight="1">
      <c r="A14" s="28">
        <v>40675</v>
      </c>
      <c r="B14" s="10">
        <v>14.3</v>
      </c>
      <c r="C14" s="10">
        <v>22.2</v>
      </c>
      <c r="D14" s="49">
        <f t="shared" si="0"/>
        <v>18.25</v>
      </c>
      <c r="E14" s="29"/>
      <c r="F14" s="10">
        <v>14.3</v>
      </c>
      <c r="G14" s="10">
        <v>22.6</v>
      </c>
      <c r="H14" s="49">
        <f t="shared" si="1"/>
        <v>18.450000000000003</v>
      </c>
      <c r="I14" s="29"/>
      <c r="J14" s="10">
        <v>14.3</v>
      </c>
      <c r="K14" s="10">
        <v>22.6</v>
      </c>
      <c r="L14" s="49">
        <f t="shared" si="2"/>
        <v>18.450000000000003</v>
      </c>
      <c r="M14" s="29"/>
      <c r="N14" s="10">
        <v>14.3</v>
      </c>
      <c r="O14" s="10">
        <v>22.4</v>
      </c>
      <c r="P14" s="49">
        <f t="shared" si="3"/>
        <v>18.35</v>
      </c>
      <c r="Q14" s="6"/>
      <c r="R14" s="10">
        <f t="shared" si="4"/>
        <v>0</v>
      </c>
      <c r="S14" s="10">
        <f t="shared" si="5"/>
        <v>-0.1999999999999993</v>
      </c>
      <c r="T14" s="12">
        <f t="shared" si="6"/>
        <v>-0.10000000000000142</v>
      </c>
      <c r="U14" s="6"/>
      <c r="V14" s="26">
        <f t="shared" si="7"/>
        <v>0</v>
      </c>
      <c r="W14" s="26">
        <f t="shared" si="8"/>
        <v>0.20000000000000284</v>
      </c>
      <c r="X14" s="73">
        <f t="shared" si="9"/>
        <v>0.10000000000000142</v>
      </c>
      <c r="Y14" s="6"/>
      <c r="Z14" s="26">
        <f t="shared" si="10"/>
        <v>0</v>
      </c>
      <c r="AA14" s="26">
        <f t="shared" si="11"/>
        <v>0.20000000000000284</v>
      </c>
      <c r="AB14" s="27">
        <f t="shared" si="12"/>
        <v>0.10000000000000142</v>
      </c>
      <c r="AC14" s="78" t="s">
        <v>32</v>
      </c>
    </row>
    <row r="15" spans="1:29" ht="11.25" customHeight="1">
      <c r="A15" s="28">
        <v>40676</v>
      </c>
      <c r="B15" s="10">
        <v>7.8</v>
      </c>
      <c r="C15" s="10">
        <v>25.1</v>
      </c>
      <c r="D15" s="49">
        <f t="shared" si="0"/>
        <v>16.45</v>
      </c>
      <c r="E15" s="29"/>
      <c r="F15" s="10">
        <v>7.8</v>
      </c>
      <c r="G15" s="10">
        <v>25.6</v>
      </c>
      <c r="H15" s="49">
        <f t="shared" si="1"/>
        <v>16.7</v>
      </c>
      <c r="I15" s="29"/>
      <c r="J15" s="10">
        <v>7.8</v>
      </c>
      <c r="K15" s="10">
        <v>25</v>
      </c>
      <c r="L15" s="49">
        <f t="shared" si="2"/>
        <v>16.4</v>
      </c>
      <c r="M15" s="29"/>
      <c r="N15" s="10">
        <v>7.8</v>
      </c>
      <c r="O15" s="10">
        <v>24.9</v>
      </c>
      <c r="P15" s="49">
        <f t="shared" si="3"/>
        <v>16.349999999999998</v>
      </c>
      <c r="Q15" s="6"/>
      <c r="R15" s="10">
        <f t="shared" si="4"/>
        <v>0</v>
      </c>
      <c r="S15" s="10">
        <f t="shared" si="5"/>
        <v>0.20000000000000284</v>
      </c>
      <c r="T15" s="12">
        <f t="shared" si="6"/>
        <v>0.10000000000000142</v>
      </c>
      <c r="U15" s="6"/>
      <c r="V15" s="26">
        <f t="shared" si="7"/>
        <v>0</v>
      </c>
      <c r="W15" s="26">
        <f t="shared" si="8"/>
        <v>0.7000000000000028</v>
      </c>
      <c r="X15" s="73">
        <f t="shared" si="9"/>
        <v>0.3500000000000014</v>
      </c>
      <c r="Y15" s="6"/>
      <c r="Z15" s="26">
        <f t="shared" si="10"/>
        <v>0</v>
      </c>
      <c r="AA15" s="26">
        <f t="shared" si="11"/>
        <v>0.10000000000000142</v>
      </c>
      <c r="AB15" s="27">
        <f t="shared" si="12"/>
        <v>0.05000000000000071</v>
      </c>
      <c r="AC15" s="78" t="s">
        <v>29</v>
      </c>
    </row>
    <row r="16" spans="1:29" ht="11.25" customHeight="1">
      <c r="A16" s="28">
        <v>40677</v>
      </c>
      <c r="B16" s="10">
        <v>11.2</v>
      </c>
      <c r="C16" s="10">
        <v>19.7</v>
      </c>
      <c r="D16" s="49">
        <f t="shared" si="0"/>
        <v>15.45</v>
      </c>
      <c r="E16" s="29"/>
      <c r="F16" s="10">
        <v>11.1</v>
      </c>
      <c r="G16" s="10">
        <v>20.2</v>
      </c>
      <c r="H16" s="49">
        <f t="shared" si="1"/>
        <v>15.649999999999999</v>
      </c>
      <c r="I16" s="29"/>
      <c r="J16" s="10">
        <v>11.2</v>
      </c>
      <c r="K16" s="10">
        <v>20.2</v>
      </c>
      <c r="L16" s="49">
        <f t="shared" si="2"/>
        <v>15.7</v>
      </c>
      <c r="M16" s="29"/>
      <c r="N16" s="10">
        <v>11.2</v>
      </c>
      <c r="O16" s="10">
        <v>19.9</v>
      </c>
      <c r="P16" s="49">
        <f t="shared" si="3"/>
        <v>15.549999999999999</v>
      </c>
      <c r="Q16" s="6"/>
      <c r="R16" s="10">
        <f t="shared" si="4"/>
        <v>0</v>
      </c>
      <c r="S16" s="10">
        <f t="shared" si="5"/>
        <v>-0.1999999999999993</v>
      </c>
      <c r="T16" s="12">
        <f t="shared" si="6"/>
        <v>-0.09999999999999964</v>
      </c>
      <c r="U16" s="6"/>
      <c r="V16" s="26">
        <f t="shared" si="7"/>
        <v>-0.09999999999999964</v>
      </c>
      <c r="W16" s="26">
        <f t="shared" si="8"/>
        <v>0.3000000000000007</v>
      </c>
      <c r="X16" s="73">
        <f t="shared" si="9"/>
        <v>0.09999999999999964</v>
      </c>
      <c r="Y16" s="6"/>
      <c r="Z16" s="26">
        <f t="shared" si="10"/>
        <v>0</v>
      </c>
      <c r="AA16" s="26">
        <f t="shared" si="11"/>
        <v>0.3000000000000007</v>
      </c>
      <c r="AB16" s="27">
        <f t="shared" si="12"/>
        <v>0.15000000000000036</v>
      </c>
      <c r="AC16" s="78" t="s">
        <v>28</v>
      </c>
    </row>
    <row r="17" spans="1:29" ht="11.25" customHeight="1">
      <c r="A17" s="28">
        <v>40678</v>
      </c>
      <c r="B17" s="10">
        <v>6.6</v>
      </c>
      <c r="C17" s="10">
        <v>18.2</v>
      </c>
      <c r="D17" s="49">
        <f t="shared" si="0"/>
        <v>12.399999999999999</v>
      </c>
      <c r="E17" s="29"/>
      <c r="F17" s="10">
        <v>6.6</v>
      </c>
      <c r="G17" s="10">
        <v>18.6</v>
      </c>
      <c r="H17" s="49">
        <f t="shared" si="1"/>
        <v>12.600000000000001</v>
      </c>
      <c r="I17" s="29"/>
      <c r="J17" s="10">
        <v>6.4</v>
      </c>
      <c r="K17" s="10">
        <v>18.2</v>
      </c>
      <c r="L17" s="49">
        <f t="shared" si="2"/>
        <v>12.3</v>
      </c>
      <c r="M17" s="29"/>
      <c r="N17" s="10">
        <v>6.5</v>
      </c>
      <c r="O17" s="10">
        <v>18.2</v>
      </c>
      <c r="P17" s="49">
        <f t="shared" si="3"/>
        <v>12.35</v>
      </c>
      <c r="Q17" s="6"/>
      <c r="R17" s="10">
        <f t="shared" si="4"/>
        <v>0.09999999999999964</v>
      </c>
      <c r="S17" s="10">
        <f t="shared" si="5"/>
        <v>0</v>
      </c>
      <c r="T17" s="12">
        <f t="shared" si="6"/>
        <v>0.049999999999998934</v>
      </c>
      <c r="U17" s="6"/>
      <c r="V17" s="26">
        <f t="shared" si="7"/>
        <v>0.09999999999999964</v>
      </c>
      <c r="W17" s="26">
        <f t="shared" si="8"/>
        <v>0.40000000000000213</v>
      </c>
      <c r="X17" s="73">
        <f t="shared" si="9"/>
        <v>0.2500000000000018</v>
      </c>
      <c r="Y17" s="6"/>
      <c r="Z17" s="26">
        <f t="shared" si="10"/>
        <v>-0.09999999999999964</v>
      </c>
      <c r="AA17" s="26">
        <f t="shared" si="11"/>
        <v>0</v>
      </c>
      <c r="AB17" s="27">
        <f t="shared" si="12"/>
        <v>-0.049999999999998934</v>
      </c>
      <c r="AC17" s="78" t="s">
        <v>32</v>
      </c>
    </row>
    <row r="18" spans="1:29" ht="11.25" customHeight="1">
      <c r="A18" s="28">
        <v>40679</v>
      </c>
      <c r="B18" s="10">
        <v>3.3</v>
      </c>
      <c r="C18" s="10">
        <v>20.8</v>
      </c>
      <c r="D18" s="49">
        <f t="shared" si="0"/>
        <v>12.05</v>
      </c>
      <c r="E18" s="29"/>
      <c r="F18" s="10">
        <v>3.3</v>
      </c>
      <c r="G18" s="10">
        <v>21.2</v>
      </c>
      <c r="H18" s="49">
        <f t="shared" si="1"/>
        <v>12.25</v>
      </c>
      <c r="I18" s="29"/>
      <c r="J18" s="10">
        <v>3.1</v>
      </c>
      <c r="K18" s="10">
        <v>21.1</v>
      </c>
      <c r="L18" s="49">
        <f t="shared" si="2"/>
        <v>12.100000000000001</v>
      </c>
      <c r="M18" s="29"/>
      <c r="N18" s="10">
        <v>3.2</v>
      </c>
      <c r="O18" s="10">
        <v>20.9</v>
      </c>
      <c r="P18" s="49">
        <f t="shared" si="3"/>
        <v>12.049999999999999</v>
      </c>
      <c r="Q18" s="6"/>
      <c r="R18" s="10">
        <f t="shared" si="4"/>
        <v>0.09999999999999964</v>
      </c>
      <c r="S18" s="10">
        <f t="shared" si="5"/>
        <v>-0.09999999999999787</v>
      </c>
      <c r="T18" s="12">
        <f t="shared" si="6"/>
        <v>1.7763568394002505E-15</v>
      </c>
      <c r="U18" s="6"/>
      <c r="V18" s="26">
        <f t="shared" si="7"/>
        <v>0.09999999999999964</v>
      </c>
      <c r="W18" s="26">
        <f t="shared" si="8"/>
        <v>0.3000000000000007</v>
      </c>
      <c r="X18" s="73">
        <f t="shared" si="9"/>
        <v>0.20000000000000107</v>
      </c>
      <c r="Y18" s="6"/>
      <c r="Z18" s="26">
        <f t="shared" si="10"/>
        <v>-0.10000000000000009</v>
      </c>
      <c r="AA18" s="26">
        <f t="shared" si="11"/>
        <v>0.20000000000000284</v>
      </c>
      <c r="AB18" s="27">
        <f t="shared" si="12"/>
        <v>0.05000000000000249</v>
      </c>
      <c r="AC18" s="78" t="s">
        <v>28</v>
      </c>
    </row>
    <row r="19" spans="1:29" ht="11.25" customHeight="1">
      <c r="A19" s="28">
        <v>40680</v>
      </c>
      <c r="B19" s="10">
        <v>8.8</v>
      </c>
      <c r="C19" s="10">
        <v>25.3</v>
      </c>
      <c r="D19" s="49">
        <f t="shared" si="0"/>
        <v>17.05</v>
      </c>
      <c r="E19" s="29"/>
      <c r="F19" s="10">
        <v>8.7</v>
      </c>
      <c r="G19" s="10">
        <v>25.9</v>
      </c>
      <c r="H19" s="49">
        <f t="shared" si="1"/>
        <v>17.299999999999997</v>
      </c>
      <c r="I19" s="29"/>
      <c r="J19" s="10">
        <v>8.6</v>
      </c>
      <c r="K19" s="10">
        <v>25.2</v>
      </c>
      <c r="L19" s="49">
        <f t="shared" si="2"/>
        <v>16.9</v>
      </c>
      <c r="M19" s="29"/>
      <c r="N19" s="10">
        <v>8.7</v>
      </c>
      <c r="O19" s="10">
        <v>24.9</v>
      </c>
      <c r="P19" s="49">
        <f t="shared" si="3"/>
        <v>16.799999999999997</v>
      </c>
      <c r="Q19" s="6"/>
      <c r="R19" s="10">
        <f t="shared" si="4"/>
        <v>0.10000000000000142</v>
      </c>
      <c r="S19" s="10">
        <f t="shared" si="5"/>
        <v>0.40000000000000213</v>
      </c>
      <c r="T19" s="12">
        <f t="shared" si="6"/>
        <v>0.25000000000000355</v>
      </c>
      <c r="U19" s="6"/>
      <c r="V19" s="26">
        <f t="shared" si="7"/>
        <v>0</v>
      </c>
      <c r="W19" s="26">
        <f t="shared" si="8"/>
        <v>1</v>
      </c>
      <c r="X19" s="73">
        <f t="shared" si="9"/>
        <v>0.5</v>
      </c>
      <c r="Y19" s="6"/>
      <c r="Z19" s="26">
        <f t="shared" si="10"/>
        <v>-0.09999999999999964</v>
      </c>
      <c r="AA19" s="26">
        <f t="shared" si="11"/>
        <v>0.3000000000000007</v>
      </c>
      <c r="AB19" s="27">
        <f t="shared" si="12"/>
        <v>0.10000000000000142</v>
      </c>
      <c r="AC19" s="78" t="s">
        <v>27</v>
      </c>
    </row>
    <row r="20" spans="1:29" ht="11.25" customHeight="1">
      <c r="A20" s="28">
        <v>40681</v>
      </c>
      <c r="B20" s="10">
        <v>8.7</v>
      </c>
      <c r="C20" s="10">
        <v>27.2</v>
      </c>
      <c r="D20" s="49">
        <f t="shared" si="0"/>
        <v>17.95</v>
      </c>
      <c r="E20" s="29"/>
      <c r="F20" s="10">
        <v>8.4</v>
      </c>
      <c r="G20" s="10">
        <v>27.5</v>
      </c>
      <c r="H20" s="49">
        <f t="shared" si="1"/>
        <v>17.95</v>
      </c>
      <c r="I20" s="29"/>
      <c r="J20" s="10">
        <v>8.4</v>
      </c>
      <c r="K20" s="10">
        <v>27.1</v>
      </c>
      <c r="L20" s="49">
        <f t="shared" si="2"/>
        <v>17.75</v>
      </c>
      <c r="M20" s="29"/>
      <c r="N20" s="10">
        <v>8.5</v>
      </c>
      <c r="O20" s="10">
        <v>26.9</v>
      </c>
      <c r="P20" s="49">
        <f t="shared" si="3"/>
        <v>17.7</v>
      </c>
      <c r="Q20" s="6"/>
      <c r="R20" s="10">
        <f t="shared" si="4"/>
        <v>0.1999999999999993</v>
      </c>
      <c r="S20" s="10">
        <f t="shared" si="5"/>
        <v>0.3000000000000007</v>
      </c>
      <c r="T20" s="12">
        <f t="shared" si="6"/>
        <v>0.25</v>
      </c>
      <c r="U20" s="6"/>
      <c r="V20" s="26">
        <f t="shared" si="7"/>
        <v>-0.09999999999999964</v>
      </c>
      <c r="W20" s="26">
        <f t="shared" si="8"/>
        <v>0.6000000000000014</v>
      </c>
      <c r="X20" s="73">
        <f t="shared" si="9"/>
        <v>0.25</v>
      </c>
      <c r="Y20" s="6"/>
      <c r="Z20" s="26">
        <f t="shared" si="10"/>
        <v>-0.09999999999999964</v>
      </c>
      <c r="AA20" s="26">
        <f t="shared" si="11"/>
        <v>0.20000000000000284</v>
      </c>
      <c r="AB20" s="27">
        <f t="shared" si="12"/>
        <v>0.05000000000000071</v>
      </c>
      <c r="AC20" s="78" t="s">
        <v>28</v>
      </c>
    </row>
    <row r="21" spans="1:29" ht="11.25" customHeight="1">
      <c r="A21" s="28">
        <v>40682</v>
      </c>
      <c r="B21" s="10">
        <v>11.6</v>
      </c>
      <c r="C21" s="10">
        <v>27.6</v>
      </c>
      <c r="D21" s="49">
        <f t="shared" si="0"/>
        <v>19.6</v>
      </c>
      <c r="E21" s="29"/>
      <c r="F21" s="10">
        <v>11.5</v>
      </c>
      <c r="G21" s="10">
        <v>28</v>
      </c>
      <c r="H21" s="49">
        <f t="shared" si="1"/>
        <v>19.75</v>
      </c>
      <c r="I21" s="29"/>
      <c r="J21" s="10">
        <v>11.5</v>
      </c>
      <c r="K21" s="10">
        <v>27.9</v>
      </c>
      <c r="L21" s="49">
        <f t="shared" si="2"/>
        <v>19.7</v>
      </c>
      <c r="M21" s="29"/>
      <c r="N21" s="10">
        <v>11.6</v>
      </c>
      <c r="O21" s="10">
        <v>27.8</v>
      </c>
      <c r="P21" s="49">
        <f t="shared" si="3"/>
        <v>19.7</v>
      </c>
      <c r="Q21" s="6"/>
      <c r="R21" s="10">
        <f t="shared" si="4"/>
        <v>0</v>
      </c>
      <c r="S21" s="10">
        <f t="shared" si="5"/>
        <v>-0.1999999999999993</v>
      </c>
      <c r="T21" s="12">
        <f t="shared" si="6"/>
        <v>-0.09999999999999787</v>
      </c>
      <c r="U21" s="6"/>
      <c r="V21" s="26">
        <f t="shared" si="7"/>
        <v>-0.09999999999999964</v>
      </c>
      <c r="W21" s="26">
        <f t="shared" si="8"/>
        <v>0.1999999999999993</v>
      </c>
      <c r="X21" s="73">
        <f t="shared" si="9"/>
        <v>0.05000000000000071</v>
      </c>
      <c r="Y21" s="6"/>
      <c r="Z21" s="26">
        <f t="shared" si="10"/>
        <v>-0.09999999999999964</v>
      </c>
      <c r="AA21" s="26">
        <f t="shared" si="11"/>
        <v>0.09999999999999787</v>
      </c>
      <c r="AB21" s="27">
        <f t="shared" si="12"/>
        <v>0</v>
      </c>
      <c r="AC21" s="78" t="s">
        <v>22</v>
      </c>
    </row>
    <row r="22" spans="1:29" ht="11.25" customHeight="1" thickBot="1">
      <c r="A22" s="58">
        <v>40683</v>
      </c>
      <c r="B22" s="15">
        <v>12.6</v>
      </c>
      <c r="C22" s="15">
        <v>26.1</v>
      </c>
      <c r="D22" s="52">
        <f t="shared" si="0"/>
        <v>19.35</v>
      </c>
      <c r="E22" s="29"/>
      <c r="F22" s="15">
        <v>12.3</v>
      </c>
      <c r="G22" s="15">
        <v>26.5</v>
      </c>
      <c r="H22" s="52">
        <f t="shared" si="1"/>
        <v>19.4</v>
      </c>
      <c r="I22" s="29"/>
      <c r="J22" s="15">
        <v>12.1</v>
      </c>
      <c r="K22" s="15">
        <v>26.3</v>
      </c>
      <c r="L22" s="52">
        <f t="shared" si="2"/>
        <v>19.2</v>
      </c>
      <c r="M22" s="29"/>
      <c r="N22" s="15">
        <v>12.1</v>
      </c>
      <c r="O22" s="15">
        <v>26.2</v>
      </c>
      <c r="P22" s="52">
        <f t="shared" si="3"/>
        <v>19.15</v>
      </c>
      <c r="Q22" s="6"/>
      <c r="R22" s="16">
        <f t="shared" si="4"/>
        <v>0.5</v>
      </c>
      <c r="S22" s="16">
        <f t="shared" si="5"/>
        <v>-0.09999999999999787</v>
      </c>
      <c r="T22" s="17">
        <f t="shared" si="6"/>
        <v>0.20000000000000284</v>
      </c>
      <c r="U22" s="6"/>
      <c r="V22" s="70">
        <f t="shared" si="7"/>
        <v>0.20000000000000107</v>
      </c>
      <c r="W22" s="70">
        <f t="shared" si="8"/>
        <v>0.3000000000000007</v>
      </c>
      <c r="X22" s="74">
        <f t="shared" si="9"/>
        <v>0.25</v>
      </c>
      <c r="Y22" s="6"/>
      <c r="Z22" s="70">
        <f t="shared" si="10"/>
        <v>0</v>
      </c>
      <c r="AA22" s="70">
        <f t="shared" si="11"/>
        <v>0.10000000000000142</v>
      </c>
      <c r="AB22" s="71">
        <f t="shared" si="12"/>
        <v>0.05000000000000071</v>
      </c>
      <c r="AC22" s="78" t="s">
        <v>28</v>
      </c>
    </row>
    <row r="23" spans="1:29" ht="11.25" customHeight="1">
      <c r="A23" s="59">
        <v>40684</v>
      </c>
      <c r="B23" s="7">
        <v>11.9</v>
      </c>
      <c r="C23" s="7">
        <v>24.1</v>
      </c>
      <c r="D23" s="51">
        <f t="shared" si="0"/>
        <v>18</v>
      </c>
      <c r="E23" s="29"/>
      <c r="F23" s="7">
        <v>11.7</v>
      </c>
      <c r="G23" s="7">
        <v>24.4</v>
      </c>
      <c r="H23" s="51">
        <f t="shared" si="1"/>
        <v>18.049999999999997</v>
      </c>
      <c r="I23" s="29"/>
      <c r="J23" s="7">
        <v>11.7</v>
      </c>
      <c r="K23" s="7">
        <v>24.3</v>
      </c>
      <c r="L23" s="51">
        <f t="shared" si="2"/>
        <v>18</v>
      </c>
      <c r="M23" s="29"/>
      <c r="N23" s="7">
        <v>11.8</v>
      </c>
      <c r="O23" s="7">
        <v>24.1</v>
      </c>
      <c r="P23" s="51">
        <f t="shared" si="3"/>
        <v>17.950000000000003</v>
      </c>
      <c r="Q23" s="6"/>
      <c r="R23" s="7">
        <f t="shared" si="4"/>
        <v>0.09999999999999964</v>
      </c>
      <c r="S23" s="7">
        <f t="shared" si="5"/>
        <v>0</v>
      </c>
      <c r="T23" s="11">
        <f t="shared" si="6"/>
        <v>0.04999999999999716</v>
      </c>
      <c r="U23" s="6"/>
      <c r="V23" s="66">
        <f t="shared" si="7"/>
        <v>-0.10000000000000142</v>
      </c>
      <c r="W23" s="66">
        <f t="shared" si="8"/>
        <v>0.29999999999999716</v>
      </c>
      <c r="X23" s="73">
        <f t="shared" si="9"/>
        <v>0.09999999999999432</v>
      </c>
      <c r="Y23" s="6"/>
      <c r="Z23" s="66">
        <f t="shared" si="10"/>
        <v>-0.10000000000000142</v>
      </c>
      <c r="AA23" s="66">
        <f t="shared" si="11"/>
        <v>0.1999999999999993</v>
      </c>
      <c r="AB23" s="27">
        <f t="shared" si="12"/>
        <v>0.04999999999999716</v>
      </c>
      <c r="AC23" s="78" t="s">
        <v>23</v>
      </c>
    </row>
    <row r="24" spans="1:29" ht="11.25" customHeight="1">
      <c r="A24" s="60">
        <v>40685</v>
      </c>
      <c r="B24" s="10">
        <v>9.3</v>
      </c>
      <c r="C24" s="10">
        <v>20.7</v>
      </c>
      <c r="D24" s="49">
        <f t="shared" si="0"/>
        <v>15</v>
      </c>
      <c r="E24" s="29"/>
      <c r="F24" s="10">
        <v>9.1</v>
      </c>
      <c r="G24" s="10">
        <v>21.2</v>
      </c>
      <c r="H24" s="49">
        <f t="shared" si="1"/>
        <v>15.149999999999999</v>
      </c>
      <c r="I24" s="29"/>
      <c r="J24" s="10">
        <v>8.9</v>
      </c>
      <c r="K24" s="10">
        <v>21.2</v>
      </c>
      <c r="L24" s="49">
        <f t="shared" si="2"/>
        <v>15.05</v>
      </c>
      <c r="M24" s="29"/>
      <c r="N24" s="10">
        <v>9.1</v>
      </c>
      <c r="O24" s="10">
        <v>20.9</v>
      </c>
      <c r="P24" s="49">
        <f t="shared" si="3"/>
        <v>15</v>
      </c>
      <c r="Q24" s="6"/>
      <c r="R24" s="10">
        <f t="shared" si="4"/>
        <v>0.20000000000000107</v>
      </c>
      <c r="S24" s="10">
        <f t="shared" si="5"/>
        <v>-0.1999999999999993</v>
      </c>
      <c r="T24" s="12">
        <f t="shared" si="6"/>
        <v>0</v>
      </c>
      <c r="U24" s="6"/>
      <c r="V24" s="26">
        <f t="shared" si="7"/>
        <v>0</v>
      </c>
      <c r="W24" s="26">
        <f t="shared" si="8"/>
        <v>0.3000000000000007</v>
      </c>
      <c r="X24" s="73">
        <f t="shared" si="9"/>
        <v>0.14999999999999858</v>
      </c>
      <c r="Y24" s="6"/>
      <c r="Z24" s="26">
        <f t="shared" si="10"/>
        <v>-0.1999999999999993</v>
      </c>
      <c r="AA24" s="26">
        <f t="shared" si="11"/>
        <v>0.3000000000000007</v>
      </c>
      <c r="AB24" s="27">
        <f t="shared" si="12"/>
        <v>0.05000000000000071</v>
      </c>
      <c r="AC24" s="78" t="s">
        <v>22</v>
      </c>
    </row>
    <row r="25" spans="1:29" ht="11.25" customHeight="1">
      <c r="A25" s="60">
        <v>40686</v>
      </c>
      <c r="B25" s="10">
        <v>2.2</v>
      </c>
      <c r="C25" s="10">
        <v>23.2</v>
      </c>
      <c r="D25" s="49">
        <f t="shared" si="0"/>
        <v>12.7</v>
      </c>
      <c r="E25" s="29"/>
      <c r="F25" s="10">
        <v>2.2</v>
      </c>
      <c r="G25" s="10">
        <v>23.5</v>
      </c>
      <c r="H25" s="49">
        <f t="shared" si="1"/>
        <v>12.85</v>
      </c>
      <c r="I25" s="29"/>
      <c r="J25" s="10">
        <v>2.1</v>
      </c>
      <c r="K25" s="10">
        <v>23.6</v>
      </c>
      <c r="L25" s="49">
        <f t="shared" si="2"/>
        <v>12.850000000000001</v>
      </c>
      <c r="M25" s="29"/>
      <c r="N25" s="10">
        <v>2.1</v>
      </c>
      <c r="O25" s="10">
        <v>23.5</v>
      </c>
      <c r="P25" s="49">
        <f t="shared" si="3"/>
        <v>12.8</v>
      </c>
      <c r="Q25" s="6"/>
      <c r="R25" s="10">
        <f t="shared" si="4"/>
        <v>0.10000000000000009</v>
      </c>
      <c r="S25" s="10">
        <f t="shared" si="5"/>
        <v>-0.3000000000000007</v>
      </c>
      <c r="T25" s="12">
        <f t="shared" si="6"/>
        <v>-0.10000000000000142</v>
      </c>
      <c r="U25" s="6"/>
      <c r="V25" s="26">
        <f t="shared" si="7"/>
        <v>0.10000000000000009</v>
      </c>
      <c r="W25" s="26">
        <f t="shared" si="8"/>
        <v>0</v>
      </c>
      <c r="X25" s="73">
        <f t="shared" si="9"/>
        <v>0.049999999999998934</v>
      </c>
      <c r="Y25" s="6"/>
      <c r="Z25" s="26">
        <f t="shared" si="10"/>
        <v>0</v>
      </c>
      <c r="AA25" s="26">
        <f t="shared" si="11"/>
        <v>0.10000000000000142</v>
      </c>
      <c r="AB25" s="27">
        <f t="shared" si="12"/>
        <v>0.05000000000000071</v>
      </c>
      <c r="AC25" s="78" t="s">
        <v>26</v>
      </c>
    </row>
    <row r="26" spans="1:29" ht="11.25" customHeight="1">
      <c r="A26" s="60">
        <v>40687</v>
      </c>
      <c r="B26" s="10">
        <v>7.7</v>
      </c>
      <c r="C26" s="10">
        <v>21.2</v>
      </c>
      <c r="D26" s="49">
        <f t="shared" si="0"/>
        <v>14.45</v>
      </c>
      <c r="E26" s="29"/>
      <c r="F26" s="10">
        <v>7.6</v>
      </c>
      <c r="G26" s="10">
        <v>21.8</v>
      </c>
      <c r="H26" s="49">
        <f t="shared" si="1"/>
        <v>14.7</v>
      </c>
      <c r="I26" s="29"/>
      <c r="J26" s="10">
        <v>7.3</v>
      </c>
      <c r="K26" s="10">
        <v>21.2</v>
      </c>
      <c r="L26" s="49">
        <f t="shared" si="2"/>
        <v>14.25</v>
      </c>
      <c r="M26" s="29"/>
      <c r="N26" s="10">
        <v>7.4</v>
      </c>
      <c r="O26" s="10">
        <v>21</v>
      </c>
      <c r="P26" s="49">
        <f t="shared" si="3"/>
        <v>14.2</v>
      </c>
      <c r="Q26" s="6"/>
      <c r="R26" s="10">
        <f t="shared" si="4"/>
        <v>0.2999999999999998</v>
      </c>
      <c r="S26" s="10">
        <f t="shared" si="5"/>
        <v>0.1999999999999993</v>
      </c>
      <c r="T26" s="12">
        <f t="shared" si="6"/>
        <v>0.25</v>
      </c>
      <c r="U26" s="6"/>
      <c r="V26" s="26">
        <f t="shared" si="7"/>
        <v>0.1999999999999993</v>
      </c>
      <c r="W26" s="26">
        <f t="shared" si="8"/>
        <v>0.8000000000000007</v>
      </c>
      <c r="X26" s="73">
        <f t="shared" si="9"/>
        <v>0.5</v>
      </c>
      <c r="Y26" s="6"/>
      <c r="Z26" s="26">
        <f t="shared" si="10"/>
        <v>-0.10000000000000053</v>
      </c>
      <c r="AA26" s="26">
        <f t="shared" si="11"/>
        <v>0.1999999999999993</v>
      </c>
      <c r="AB26" s="27">
        <f t="shared" si="12"/>
        <v>0.05000000000000071</v>
      </c>
      <c r="AC26" s="78" t="s">
        <v>28</v>
      </c>
    </row>
    <row r="27" spans="1:29" ht="11.25" customHeight="1">
      <c r="A27" s="60">
        <v>40688</v>
      </c>
      <c r="B27" s="10">
        <v>7.7</v>
      </c>
      <c r="C27" s="10">
        <v>28.9</v>
      </c>
      <c r="D27" s="49">
        <f t="shared" si="0"/>
        <v>18.3</v>
      </c>
      <c r="E27" s="29"/>
      <c r="F27" s="10">
        <v>7.6</v>
      </c>
      <c r="G27" s="10">
        <v>29.6</v>
      </c>
      <c r="H27" s="49">
        <f t="shared" si="1"/>
        <v>18.6</v>
      </c>
      <c r="I27" s="29"/>
      <c r="J27" s="10">
        <v>7.7</v>
      </c>
      <c r="K27" s="10">
        <v>28.8</v>
      </c>
      <c r="L27" s="49">
        <f t="shared" si="2"/>
        <v>18.25</v>
      </c>
      <c r="M27" s="29"/>
      <c r="N27" s="10">
        <v>7.7</v>
      </c>
      <c r="O27" s="10">
        <v>28.6</v>
      </c>
      <c r="P27" s="49">
        <f t="shared" si="3"/>
        <v>18.150000000000002</v>
      </c>
      <c r="Q27" s="6"/>
      <c r="R27" s="10">
        <f t="shared" si="4"/>
        <v>0</v>
      </c>
      <c r="S27" s="10">
        <f t="shared" si="5"/>
        <v>0.29999999999999716</v>
      </c>
      <c r="T27" s="12">
        <f t="shared" si="6"/>
        <v>0.14999999999999858</v>
      </c>
      <c r="U27" s="6"/>
      <c r="V27" s="26">
        <f t="shared" si="7"/>
        <v>-0.10000000000000053</v>
      </c>
      <c r="W27" s="26">
        <f t="shared" si="8"/>
        <v>1</v>
      </c>
      <c r="X27" s="73">
        <f t="shared" si="9"/>
        <v>0.4499999999999993</v>
      </c>
      <c r="Y27" s="6"/>
      <c r="Z27" s="26">
        <f t="shared" si="10"/>
        <v>0</v>
      </c>
      <c r="AA27" s="26">
        <f t="shared" si="11"/>
        <v>0.1999999999999993</v>
      </c>
      <c r="AB27" s="27">
        <f t="shared" si="12"/>
        <v>0.09999999999999787</v>
      </c>
      <c r="AC27" s="78" t="s">
        <v>30</v>
      </c>
    </row>
    <row r="28" spans="1:29" ht="11.25" customHeight="1">
      <c r="A28" s="60">
        <v>40689</v>
      </c>
      <c r="B28" s="10">
        <v>11.3</v>
      </c>
      <c r="C28" s="10">
        <v>18.7</v>
      </c>
      <c r="D28" s="49">
        <f t="shared" si="0"/>
        <v>15</v>
      </c>
      <c r="E28" s="29"/>
      <c r="F28" s="10">
        <v>11.1</v>
      </c>
      <c r="G28" s="10">
        <v>19.1</v>
      </c>
      <c r="H28" s="49">
        <f t="shared" si="1"/>
        <v>15.100000000000001</v>
      </c>
      <c r="I28" s="29"/>
      <c r="J28" s="10">
        <v>11.1</v>
      </c>
      <c r="K28" s="10">
        <v>19.4</v>
      </c>
      <c r="L28" s="49">
        <f t="shared" si="2"/>
        <v>15.25</v>
      </c>
      <c r="M28" s="29"/>
      <c r="N28" s="10">
        <v>11.1</v>
      </c>
      <c r="O28" s="10">
        <v>19.1</v>
      </c>
      <c r="P28" s="49">
        <f t="shared" si="3"/>
        <v>15.100000000000001</v>
      </c>
      <c r="Q28" s="6"/>
      <c r="R28" s="10">
        <f t="shared" si="4"/>
        <v>0.20000000000000107</v>
      </c>
      <c r="S28" s="10">
        <f t="shared" si="5"/>
        <v>-0.40000000000000213</v>
      </c>
      <c r="T28" s="12">
        <f t="shared" si="6"/>
        <v>-0.10000000000000142</v>
      </c>
      <c r="U28" s="6"/>
      <c r="V28" s="26">
        <f t="shared" si="7"/>
        <v>0</v>
      </c>
      <c r="W28" s="26">
        <f t="shared" si="8"/>
        <v>0</v>
      </c>
      <c r="X28" s="73">
        <f t="shared" si="9"/>
        <v>0</v>
      </c>
      <c r="Y28" s="6"/>
      <c r="Z28" s="26">
        <f t="shared" si="10"/>
        <v>0</v>
      </c>
      <c r="AA28" s="26">
        <f t="shared" si="11"/>
        <v>0.29999999999999716</v>
      </c>
      <c r="AB28" s="27">
        <f t="shared" si="12"/>
        <v>0.14999999999999858</v>
      </c>
      <c r="AC28" s="78" t="s">
        <v>22</v>
      </c>
    </row>
    <row r="29" spans="1:29" ht="11.25" customHeight="1">
      <c r="A29" s="60">
        <v>40690</v>
      </c>
      <c r="B29" s="10">
        <v>8.9</v>
      </c>
      <c r="C29" s="10">
        <v>19.6</v>
      </c>
      <c r="D29" s="49">
        <f t="shared" si="0"/>
        <v>14.25</v>
      </c>
      <c r="E29" s="29"/>
      <c r="F29" s="10">
        <v>8.7</v>
      </c>
      <c r="G29" s="10">
        <v>19.9</v>
      </c>
      <c r="H29" s="49">
        <f t="shared" si="1"/>
        <v>14.299999999999999</v>
      </c>
      <c r="I29" s="29"/>
      <c r="J29" s="10">
        <v>8.6</v>
      </c>
      <c r="K29" s="10">
        <v>20.1</v>
      </c>
      <c r="L29" s="49">
        <f t="shared" si="2"/>
        <v>14.350000000000001</v>
      </c>
      <c r="M29" s="29"/>
      <c r="N29" s="10">
        <v>8.7</v>
      </c>
      <c r="O29" s="10">
        <v>19.9</v>
      </c>
      <c r="P29" s="49">
        <f t="shared" si="3"/>
        <v>14.299999999999999</v>
      </c>
      <c r="Q29" s="6"/>
      <c r="R29" s="10">
        <f t="shared" si="4"/>
        <v>0.20000000000000107</v>
      </c>
      <c r="S29" s="10">
        <f t="shared" si="5"/>
        <v>-0.29999999999999716</v>
      </c>
      <c r="T29" s="12">
        <f t="shared" si="6"/>
        <v>-0.049999999999998934</v>
      </c>
      <c r="U29" s="6"/>
      <c r="V29" s="26">
        <f t="shared" si="7"/>
        <v>0</v>
      </c>
      <c r="W29" s="26">
        <f t="shared" si="8"/>
        <v>0</v>
      </c>
      <c r="X29" s="73">
        <f t="shared" si="9"/>
        <v>0</v>
      </c>
      <c r="Y29" s="6"/>
      <c r="Z29" s="26">
        <f t="shared" si="10"/>
        <v>-0.09999999999999964</v>
      </c>
      <c r="AA29" s="26">
        <f t="shared" si="11"/>
        <v>0.20000000000000284</v>
      </c>
      <c r="AB29" s="27">
        <f t="shared" si="12"/>
        <v>0.05000000000000249</v>
      </c>
      <c r="AC29" s="78" t="s">
        <v>22</v>
      </c>
    </row>
    <row r="30" spans="1:30" ht="11.25" customHeight="1">
      <c r="A30" s="60">
        <v>40691</v>
      </c>
      <c r="B30" s="10">
        <v>6.8</v>
      </c>
      <c r="C30" s="10">
        <v>22.7</v>
      </c>
      <c r="D30" s="49">
        <f t="shared" si="0"/>
        <v>14.75</v>
      </c>
      <c r="E30" s="29"/>
      <c r="F30" s="10">
        <v>6.7</v>
      </c>
      <c r="G30" s="10">
        <v>23.1</v>
      </c>
      <c r="H30" s="49">
        <f t="shared" si="1"/>
        <v>14.9</v>
      </c>
      <c r="I30" s="29"/>
      <c r="J30" s="10">
        <v>6.7</v>
      </c>
      <c r="K30" s="10">
        <v>23</v>
      </c>
      <c r="L30" s="49">
        <f t="shared" si="2"/>
        <v>14.85</v>
      </c>
      <c r="M30" s="29"/>
      <c r="N30" s="10">
        <v>6.8</v>
      </c>
      <c r="O30" s="10">
        <v>22.6</v>
      </c>
      <c r="P30" s="49">
        <f t="shared" si="3"/>
        <v>14.700000000000001</v>
      </c>
      <c r="Q30" s="6"/>
      <c r="R30" s="10">
        <f t="shared" si="4"/>
        <v>0</v>
      </c>
      <c r="S30" s="10">
        <f t="shared" si="5"/>
        <v>0.09999999999999787</v>
      </c>
      <c r="T30" s="12">
        <f t="shared" si="6"/>
        <v>0.049999999999998934</v>
      </c>
      <c r="U30" s="6"/>
      <c r="V30" s="26">
        <f t="shared" si="7"/>
        <v>-0.09999999999999964</v>
      </c>
      <c r="W30" s="26">
        <f t="shared" si="8"/>
        <v>0.5</v>
      </c>
      <c r="X30" s="73">
        <f t="shared" si="9"/>
        <v>0.1999999999999993</v>
      </c>
      <c r="Y30" s="6"/>
      <c r="Z30" s="26">
        <f t="shared" si="10"/>
        <v>-0.09999999999999964</v>
      </c>
      <c r="AA30" s="26">
        <f t="shared" si="11"/>
        <v>0.3999999999999986</v>
      </c>
      <c r="AB30" s="27">
        <f t="shared" si="12"/>
        <v>0.14999999999999858</v>
      </c>
      <c r="AC30" s="78" t="s">
        <v>22</v>
      </c>
      <c r="AD30" s="75"/>
    </row>
    <row r="31" spans="1:30" ht="11.25" customHeight="1">
      <c r="A31" s="60">
        <v>40692</v>
      </c>
      <c r="B31" s="10">
        <v>4.3</v>
      </c>
      <c r="C31" s="10">
        <v>25.1</v>
      </c>
      <c r="D31" s="49">
        <f t="shared" si="0"/>
        <v>14.700000000000001</v>
      </c>
      <c r="E31" s="29"/>
      <c r="F31" s="10">
        <v>4.2</v>
      </c>
      <c r="G31" s="10">
        <v>25.6</v>
      </c>
      <c r="H31" s="49">
        <f t="shared" si="1"/>
        <v>14.9</v>
      </c>
      <c r="I31" s="29"/>
      <c r="J31" s="10">
        <v>3.9</v>
      </c>
      <c r="K31" s="10">
        <v>25.3</v>
      </c>
      <c r="L31" s="49">
        <f t="shared" si="2"/>
        <v>14.6</v>
      </c>
      <c r="M31" s="29"/>
      <c r="N31" s="10">
        <v>4.1</v>
      </c>
      <c r="O31" s="10">
        <v>25.2</v>
      </c>
      <c r="P31" s="49">
        <f t="shared" si="3"/>
        <v>14.649999999999999</v>
      </c>
      <c r="Q31" s="6"/>
      <c r="R31" s="10">
        <f t="shared" si="4"/>
        <v>0.20000000000000018</v>
      </c>
      <c r="S31" s="10">
        <f t="shared" si="5"/>
        <v>-0.09999999999999787</v>
      </c>
      <c r="T31" s="12">
        <f t="shared" si="6"/>
        <v>0.05000000000000249</v>
      </c>
      <c r="U31" s="6"/>
      <c r="V31" s="26">
        <f t="shared" si="7"/>
        <v>0.10000000000000053</v>
      </c>
      <c r="W31" s="26">
        <f t="shared" si="8"/>
        <v>0.40000000000000213</v>
      </c>
      <c r="X31" s="73">
        <f t="shared" si="9"/>
        <v>0.2500000000000018</v>
      </c>
      <c r="Y31" s="6"/>
      <c r="Z31" s="26">
        <f t="shared" si="10"/>
        <v>-0.19999999999999973</v>
      </c>
      <c r="AA31" s="26">
        <f t="shared" si="11"/>
        <v>0.10000000000000142</v>
      </c>
      <c r="AB31" s="27">
        <f t="shared" si="12"/>
        <v>-0.049999999999998934</v>
      </c>
      <c r="AC31" s="78" t="s">
        <v>23</v>
      </c>
      <c r="AD31" s="75"/>
    </row>
    <row r="32" spans="1:30" ht="11.25" customHeight="1">
      <c r="A32" s="60">
        <v>40693</v>
      </c>
      <c r="B32" s="10">
        <v>12.2</v>
      </c>
      <c r="C32" s="10">
        <v>22.5</v>
      </c>
      <c r="D32" s="49">
        <f t="shared" si="0"/>
        <v>17.35</v>
      </c>
      <c r="E32" s="29"/>
      <c r="F32" s="10">
        <v>12.2</v>
      </c>
      <c r="G32" s="10">
        <v>22.7</v>
      </c>
      <c r="H32" s="49">
        <f t="shared" si="1"/>
        <v>17.45</v>
      </c>
      <c r="I32" s="29"/>
      <c r="J32" s="10">
        <v>11.7</v>
      </c>
      <c r="K32" s="10">
        <v>22.9</v>
      </c>
      <c r="L32" s="49">
        <f t="shared" si="2"/>
        <v>17.299999999999997</v>
      </c>
      <c r="M32" s="29"/>
      <c r="N32" s="10">
        <v>12</v>
      </c>
      <c r="O32" s="10">
        <v>22.6</v>
      </c>
      <c r="P32" s="49">
        <f t="shared" si="3"/>
        <v>17.3</v>
      </c>
      <c r="Q32" s="6"/>
      <c r="R32" s="10">
        <f t="shared" si="4"/>
        <v>0.1999999999999993</v>
      </c>
      <c r="S32" s="10">
        <f t="shared" si="5"/>
        <v>-0.10000000000000142</v>
      </c>
      <c r="T32" s="12">
        <f t="shared" si="6"/>
        <v>0.05000000000000071</v>
      </c>
      <c r="U32" s="6"/>
      <c r="V32" s="26">
        <f t="shared" si="7"/>
        <v>0.1999999999999993</v>
      </c>
      <c r="W32" s="26">
        <f t="shared" si="8"/>
        <v>0.09999999999999787</v>
      </c>
      <c r="X32" s="73">
        <f t="shared" si="9"/>
        <v>0.14999999999999858</v>
      </c>
      <c r="Y32" s="6"/>
      <c r="Z32" s="26">
        <f t="shared" si="10"/>
        <v>-0.3000000000000007</v>
      </c>
      <c r="AA32" s="26">
        <f t="shared" si="11"/>
        <v>0.29999999999999716</v>
      </c>
      <c r="AB32" s="27">
        <f t="shared" si="12"/>
        <v>-3.552713678800501E-15</v>
      </c>
      <c r="AC32" s="78" t="s">
        <v>22</v>
      </c>
      <c r="AD32" s="75"/>
    </row>
    <row r="33" spans="1:30" ht="11.25" customHeight="1" thickBot="1">
      <c r="A33" s="60">
        <v>40694</v>
      </c>
      <c r="B33" s="10">
        <v>9.8</v>
      </c>
      <c r="C33" s="10">
        <v>18.5</v>
      </c>
      <c r="D33" s="49">
        <f t="shared" si="0"/>
        <v>14.15</v>
      </c>
      <c r="E33" s="29"/>
      <c r="F33" s="10">
        <v>9.8</v>
      </c>
      <c r="G33" s="10">
        <v>18.7</v>
      </c>
      <c r="H33" s="49">
        <f t="shared" si="1"/>
        <v>14.25</v>
      </c>
      <c r="I33" s="29"/>
      <c r="J33" s="10">
        <v>9.8</v>
      </c>
      <c r="K33" s="10">
        <v>18.9</v>
      </c>
      <c r="L33" s="49">
        <f t="shared" si="2"/>
        <v>14.35</v>
      </c>
      <c r="M33" s="29"/>
      <c r="N33" s="10">
        <v>9.9</v>
      </c>
      <c r="O33" s="10">
        <v>18.7</v>
      </c>
      <c r="P33" s="49">
        <f t="shared" si="3"/>
        <v>14.3</v>
      </c>
      <c r="Q33" s="6"/>
      <c r="R33" s="10">
        <f t="shared" si="4"/>
        <v>-0.09999999999999964</v>
      </c>
      <c r="S33" s="10">
        <f t="shared" si="5"/>
        <v>-0.1999999999999993</v>
      </c>
      <c r="T33" s="12">
        <f t="shared" si="6"/>
        <v>-0.15000000000000036</v>
      </c>
      <c r="U33" s="6"/>
      <c r="V33" s="26">
        <f t="shared" si="7"/>
        <v>-0.09999999999999964</v>
      </c>
      <c r="W33" s="26">
        <f t="shared" si="8"/>
        <v>0</v>
      </c>
      <c r="X33" s="73">
        <f t="shared" si="9"/>
        <v>-0.05000000000000071</v>
      </c>
      <c r="Y33" s="6"/>
      <c r="Z33" s="26">
        <f t="shared" si="10"/>
        <v>-0.09999999999999964</v>
      </c>
      <c r="AA33" s="26">
        <f t="shared" si="11"/>
        <v>0.1999999999999993</v>
      </c>
      <c r="AB33" s="27">
        <f t="shared" si="12"/>
        <v>0.049999999999998934</v>
      </c>
      <c r="AC33" s="78" t="s">
        <v>22</v>
      </c>
      <c r="AD33" s="75"/>
    </row>
    <row r="34" spans="1:28" ht="13.5" customHeight="1" thickBot="1">
      <c r="A34" s="19"/>
      <c r="B34" s="55" t="s">
        <v>5</v>
      </c>
      <c r="C34" s="54" t="s">
        <v>6</v>
      </c>
      <c r="D34" s="53" t="s">
        <v>7</v>
      </c>
      <c r="E34" s="5"/>
      <c r="F34" s="55" t="s">
        <v>5</v>
      </c>
      <c r="G34" s="54" t="s">
        <v>6</v>
      </c>
      <c r="H34" s="53" t="s">
        <v>7</v>
      </c>
      <c r="I34" s="5"/>
      <c r="J34" s="56" t="s">
        <v>5</v>
      </c>
      <c r="K34" s="54" t="s">
        <v>6</v>
      </c>
      <c r="L34" s="53" t="s">
        <v>7</v>
      </c>
      <c r="M34" s="5"/>
      <c r="N34" s="56" t="s">
        <v>5</v>
      </c>
      <c r="O34" s="54" t="s">
        <v>6</v>
      </c>
      <c r="P34" s="53" t="s">
        <v>7</v>
      </c>
      <c r="Q34" s="6"/>
      <c r="R34" s="55" t="s">
        <v>5</v>
      </c>
      <c r="S34" s="54" t="s">
        <v>6</v>
      </c>
      <c r="T34" s="53" t="s">
        <v>7</v>
      </c>
      <c r="U34" s="6"/>
      <c r="V34" s="55" t="s">
        <v>5</v>
      </c>
      <c r="W34" s="54" t="s">
        <v>6</v>
      </c>
      <c r="X34" s="53" t="s">
        <v>7</v>
      </c>
      <c r="Y34" s="6"/>
      <c r="Z34" s="55" t="s">
        <v>5</v>
      </c>
      <c r="AA34" s="54" t="s">
        <v>6</v>
      </c>
      <c r="AB34" s="53" t="s">
        <v>7</v>
      </c>
    </row>
    <row r="35" spans="1:28" ht="13.5" customHeight="1">
      <c r="A35" s="20" t="s">
        <v>1</v>
      </c>
      <c r="B35" s="31">
        <f>MAX(B3:B33)</f>
        <v>14.3</v>
      </c>
      <c r="C35" s="31">
        <f>MAX(C3:C33)</f>
        <v>28.9</v>
      </c>
      <c r="D35" s="32">
        <f>MAX(D3:D33)</f>
        <v>19.6</v>
      </c>
      <c r="E35" s="29"/>
      <c r="F35" s="31">
        <f>MAX(F3:F33)</f>
        <v>14.3</v>
      </c>
      <c r="G35" s="31">
        <f>MAX(G3:G33)</f>
        <v>29.6</v>
      </c>
      <c r="H35" s="32">
        <f>MAX(H3:H33)</f>
        <v>19.75</v>
      </c>
      <c r="I35" s="29"/>
      <c r="J35" s="33">
        <f>MAX(J3:J33)</f>
        <v>14.3</v>
      </c>
      <c r="K35" s="31">
        <f>MAX(K3:K33)</f>
        <v>28.8</v>
      </c>
      <c r="L35" s="34">
        <f>MAX(L3:L33)</f>
        <v>19.7</v>
      </c>
      <c r="M35" s="29"/>
      <c r="N35" s="33">
        <f>MAX(N3:N33)</f>
        <v>14.3</v>
      </c>
      <c r="O35" s="31">
        <f>MAX(O3:O33)</f>
        <v>28.6</v>
      </c>
      <c r="P35" s="34">
        <f>MAX(P3:P33)</f>
        <v>19.7</v>
      </c>
      <c r="Q35" s="30"/>
      <c r="R35" s="31">
        <f>MAX(R3:R33)</f>
        <v>0.6000000000000005</v>
      </c>
      <c r="S35" s="31">
        <f>MAX(S3:S33)</f>
        <v>0.7000000000000028</v>
      </c>
      <c r="T35" s="34">
        <f>MAX(T3:T33)</f>
        <v>0.4499999999999993</v>
      </c>
      <c r="U35" s="30"/>
      <c r="V35" s="31">
        <f>MAX(V3:V33)</f>
        <v>0.39999999999999947</v>
      </c>
      <c r="W35" s="31">
        <f>MAX(W3:W33)</f>
        <v>1.5</v>
      </c>
      <c r="X35" s="34">
        <f>MAX(X3:X33)</f>
        <v>0.6999999999999993</v>
      </c>
      <c r="Y35" s="30"/>
      <c r="Z35" s="31">
        <f>MAX(Z3:Z33)</f>
        <v>0</v>
      </c>
      <c r="AA35" s="31">
        <f>MAX(AA3:AA33)</f>
        <v>0.3999999999999986</v>
      </c>
      <c r="AB35" s="34">
        <f>MAX(AB3:AB33)</f>
        <v>0.15000000000000036</v>
      </c>
    </row>
    <row r="36" spans="1:28" ht="13.5" customHeight="1">
      <c r="A36" s="21" t="s">
        <v>2</v>
      </c>
      <c r="B36" s="35">
        <f>AVERAGE(B3:B33)</f>
        <v>9.72258064516129</v>
      </c>
      <c r="C36" s="35">
        <f>AVERAGE(C3:C33)</f>
        <v>22.95483870967743</v>
      </c>
      <c r="D36" s="36">
        <f>AVERAGE(D3:D33)</f>
        <v>16.338709677419356</v>
      </c>
      <c r="E36" s="29"/>
      <c r="F36" s="35">
        <f>AVERAGE(F3:F33)</f>
        <v>9.609677419354837</v>
      </c>
      <c r="G36" s="35">
        <f>AVERAGE(G3:G33)</f>
        <v>23.383870967741938</v>
      </c>
      <c r="H36" s="36">
        <f>AVERAGE(H3:H33)</f>
        <v>16.496774193548386</v>
      </c>
      <c r="I36" s="29"/>
      <c r="J36" s="37">
        <f>AVERAGE(J3:J33)</f>
        <v>9.496774193548386</v>
      </c>
      <c r="K36" s="35">
        <f>AVERAGE(K3:K33)</f>
        <v>23.12258064516129</v>
      </c>
      <c r="L36" s="35">
        <f>AVERAGE(L3:L33)</f>
        <v>16.30967741935484</v>
      </c>
      <c r="M36" s="29"/>
      <c r="N36" s="37">
        <f>AVERAGE(N3:N33)</f>
        <v>9.574193548387095</v>
      </c>
      <c r="O36" s="35">
        <f>AVERAGE(O3:O33)</f>
        <v>22.948387096774194</v>
      </c>
      <c r="P36" s="35">
        <f>AVERAGE(P3:P33)</f>
        <v>16.261290322580646</v>
      </c>
      <c r="Q36" s="30"/>
      <c r="R36" s="35">
        <f>AVERAGE(R3:R33)</f>
        <v>0.14838709677419373</v>
      </c>
      <c r="S36" s="35">
        <f>AVERAGE(S3:S33)</f>
        <v>0.006451612903226013</v>
      </c>
      <c r="T36" s="62">
        <f>AVERAGE(T3:T33)</f>
        <v>0.07741935483870986</v>
      </c>
      <c r="U36" s="30"/>
      <c r="V36" s="35">
        <f>AVERAGE(V3:V33)</f>
        <v>0.035483870967741936</v>
      </c>
      <c r="W36" s="35">
        <f>AVERAGE(W3:W33)</f>
        <v>0.4354838709677425</v>
      </c>
      <c r="X36" s="62">
        <f>AVERAGE(X3:X33)</f>
        <v>0.2354838709677418</v>
      </c>
      <c r="Y36" s="30"/>
      <c r="Z36" s="35">
        <f>AVERAGE(Z3:Z33)</f>
        <v>-0.07741935483870963</v>
      </c>
      <c r="AA36" s="35">
        <f>AVERAGE(AA3:AA33)</f>
        <v>0.17419354838709708</v>
      </c>
      <c r="AB36" s="62">
        <f>AVERAGE(AB3:AB33)</f>
        <v>0.048387096774193665</v>
      </c>
    </row>
    <row r="37" spans="1:28" ht="13.5" customHeight="1" thickBot="1">
      <c r="A37" s="22" t="s">
        <v>3</v>
      </c>
      <c r="B37" s="38">
        <f>MIN(B3:B33)</f>
        <v>2.2</v>
      </c>
      <c r="C37" s="38">
        <f>MIN(C3:C33)</f>
        <v>18.2</v>
      </c>
      <c r="D37" s="39">
        <f>MIN(D3:D33)</f>
        <v>12.05</v>
      </c>
      <c r="E37" s="29"/>
      <c r="F37" s="38">
        <f>MIN(F3:F33)</f>
        <v>2.2</v>
      </c>
      <c r="G37" s="38">
        <f>MIN(G3:G33)</f>
        <v>18.6</v>
      </c>
      <c r="H37" s="39">
        <f>MIN(H3:H33)</f>
        <v>12.25</v>
      </c>
      <c r="I37" s="29"/>
      <c r="J37" s="40">
        <f>MIN(J3:J33)</f>
        <v>2.1</v>
      </c>
      <c r="K37" s="41">
        <f>MIN(K3:K33)</f>
        <v>18.2</v>
      </c>
      <c r="L37" s="42">
        <f>MIN(L3:L33)</f>
        <v>12.100000000000001</v>
      </c>
      <c r="M37" s="29"/>
      <c r="N37" s="40">
        <f>MIN(N3:N33)</f>
        <v>2.1</v>
      </c>
      <c r="O37" s="41">
        <f>MIN(O3:O33)</f>
        <v>18.2</v>
      </c>
      <c r="P37" s="42">
        <f>MIN(P3:P33)</f>
        <v>12.049999999999999</v>
      </c>
      <c r="Q37" s="30"/>
      <c r="R37" s="41">
        <f>MIN(R3:R33)</f>
        <v>-0.09999999999999964</v>
      </c>
      <c r="S37" s="41">
        <f>MIN(S3:S33)</f>
        <v>-0.40000000000000213</v>
      </c>
      <c r="T37" s="42">
        <f>MIN(T3:T33)</f>
        <v>-0.15000000000000036</v>
      </c>
      <c r="U37" s="30"/>
      <c r="V37" s="41">
        <f>MIN(V3:V33)</f>
        <v>-0.10000000000000142</v>
      </c>
      <c r="W37" s="41">
        <f>MIN(W3:W33)</f>
        <v>0</v>
      </c>
      <c r="X37" s="42">
        <f>MIN(X3:X33)</f>
        <v>-0.05000000000000071</v>
      </c>
      <c r="Y37" s="30"/>
      <c r="Z37" s="41">
        <f>MIN(Z3:Z33)</f>
        <v>-0.3000000000000007</v>
      </c>
      <c r="AA37" s="41">
        <f>MIN(AA3:AA33)</f>
        <v>0</v>
      </c>
      <c r="AB37" s="42">
        <f>MIN(AB3:AB33)</f>
        <v>-0.10000000000000142</v>
      </c>
    </row>
    <row r="38" spans="1:28" ht="13.5" customHeight="1" thickBot="1">
      <c r="A38" s="23"/>
      <c r="B38" s="43"/>
      <c r="C38" s="44"/>
      <c r="D38" s="44"/>
      <c r="E38" s="46"/>
      <c r="F38" s="43"/>
      <c r="G38" s="44"/>
      <c r="H38" s="44"/>
      <c r="I38" s="46"/>
      <c r="J38" s="43"/>
      <c r="K38" s="44"/>
      <c r="L38" s="44"/>
      <c r="M38" s="46"/>
      <c r="N38" s="43"/>
      <c r="O38" s="44"/>
      <c r="P38" s="45"/>
      <c r="Q38" s="47"/>
      <c r="R38" s="43"/>
      <c r="S38" s="44"/>
      <c r="T38" s="45"/>
      <c r="U38" s="47"/>
      <c r="V38" s="43"/>
      <c r="W38" s="44"/>
      <c r="X38" s="45"/>
      <c r="Y38" s="47"/>
      <c r="Z38" s="43"/>
      <c r="AA38" s="44"/>
      <c r="AB38" s="45"/>
    </row>
    <row r="39" spans="10:16" ht="12">
      <c r="J39" s="1"/>
      <c r="K39" s="1"/>
      <c r="L39" s="1"/>
      <c r="N39" s="1"/>
      <c r="O39" s="1"/>
      <c r="P39" s="1"/>
    </row>
    <row r="40" spans="1:16" ht="10.5" customHeight="1">
      <c r="A40" s="24" t="s">
        <v>9</v>
      </c>
      <c r="B40" s="24"/>
      <c r="C40" s="24"/>
      <c r="D40" s="24"/>
      <c r="E40" s="25"/>
      <c r="F40" s="24"/>
      <c r="G40" s="24"/>
      <c r="H40" s="24"/>
      <c r="I40" s="25"/>
      <c r="J40" s="25"/>
      <c r="K40" s="25"/>
      <c r="L40" s="25"/>
      <c r="M40" s="25"/>
      <c r="N40" s="25"/>
      <c r="O40" s="25"/>
      <c r="P40" s="25"/>
    </row>
    <row r="41" spans="1:16" ht="10.5" customHeight="1">
      <c r="A41" s="24" t="s">
        <v>8</v>
      </c>
      <c r="B41" s="24"/>
      <c r="C41" s="24"/>
      <c r="D41" s="24"/>
      <c r="E41" s="25"/>
      <c r="F41" s="24"/>
      <c r="G41" s="24"/>
      <c r="H41" s="24"/>
      <c r="I41" s="25"/>
      <c r="J41" s="25"/>
      <c r="K41" s="25"/>
      <c r="L41" s="25"/>
      <c r="M41" s="25"/>
      <c r="N41" s="25"/>
      <c r="O41" s="25"/>
      <c r="P41" s="25"/>
    </row>
    <row r="42" spans="1:16" ht="10.5" customHeight="1">
      <c r="A42" s="24" t="s">
        <v>4</v>
      </c>
      <c r="B42" s="24"/>
      <c r="C42" s="24"/>
      <c r="D42" s="24"/>
      <c r="E42" s="25"/>
      <c r="F42" s="24"/>
      <c r="G42" s="24"/>
      <c r="H42" s="24"/>
      <c r="I42" s="25"/>
      <c r="J42" s="25"/>
      <c r="K42" s="25"/>
      <c r="L42" s="25"/>
      <c r="M42" s="25"/>
      <c r="N42" s="25"/>
      <c r="O42" s="25"/>
      <c r="P42" s="25"/>
    </row>
    <row r="43" spans="10:16" ht="12">
      <c r="J43" s="1"/>
      <c r="K43" s="1"/>
      <c r="L43" s="1"/>
      <c r="N43" s="1"/>
      <c r="O43" s="1"/>
      <c r="P43" s="1"/>
    </row>
    <row r="44" spans="10:16" ht="12">
      <c r="J44" s="1"/>
      <c r="K44" s="1"/>
      <c r="L44" s="1"/>
      <c r="N44" s="1"/>
      <c r="O44" s="1"/>
      <c r="P44" s="1"/>
    </row>
    <row r="45" spans="10:16" ht="12">
      <c r="J45" s="1"/>
      <c r="K45" s="1"/>
      <c r="L45" s="1"/>
      <c r="N45" s="1"/>
      <c r="O45" s="1"/>
      <c r="P45" s="1"/>
    </row>
    <row r="46" spans="10:16" ht="12">
      <c r="J46" s="1"/>
      <c r="K46" s="1"/>
      <c r="L46" s="1"/>
      <c r="N46" s="1"/>
      <c r="O46" s="1"/>
      <c r="P46" s="1"/>
    </row>
    <row r="47" spans="10:16" ht="12">
      <c r="J47" s="1"/>
      <c r="K47" s="1"/>
      <c r="L47" s="1"/>
      <c r="N47" s="1"/>
      <c r="O47" s="1"/>
      <c r="P47" s="1"/>
    </row>
    <row r="48" spans="10:16" ht="12">
      <c r="J48" s="1"/>
      <c r="K48" s="1"/>
      <c r="L48" s="1"/>
      <c r="N48" s="1"/>
      <c r="O48" s="1"/>
      <c r="P48" s="1"/>
    </row>
    <row r="49" spans="10:16" ht="12">
      <c r="J49" s="1"/>
      <c r="K49" s="1"/>
      <c r="L49" s="1"/>
      <c r="N49" s="1"/>
      <c r="O49" s="1"/>
      <c r="P49" s="1"/>
    </row>
    <row r="50" spans="10:16" ht="12">
      <c r="J50" s="1"/>
      <c r="K50" s="1"/>
      <c r="L50" s="1"/>
      <c r="N50" s="1"/>
      <c r="O50" s="1"/>
      <c r="P50" s="1"/>
    </row>
    <row r="51" spans="10:16" ht="12">
      <c r="J51" s="1"/>
      <c r="K51" s="1"/>
      <c r="L51" s="1"/>
      <c r="N51" s="1"/>
      <c r="O51" s="1"/>
      <c r="P51" s="1"/>
    </row>
    <row r="52" spans="10:16" ht="12">
      <c r="J52" s="1"/>
      <c r="K52" s="1"/>
      <c r="L52" s="1"/>
      <c r="N52" s="1"/>
      <c r="O52" s="1"/>
      <c r="P52" s="1"/>
    </row>
    <row r="53" spans="10:16" ht="12">
      <c r="J53" s="1"/>
      <c r="K53" s="1"/>
      <c r="L53" s="1"/>
      <c r="N53" s="1"/>
      <c r="O53" s="1"/>
      <c r="P53" s="1"/>
    </row>
    <row r="54" spans="10:16" ht="12">
      <c r="J54" s="1"/>
      <c r="K54" s="1"/>
      <c r="L54" s="1"/>
      <c r="N54" s="1"/>
      <c r="O54" s="1"/>
      <c r="P54" s="1"/>
    </row>
    <row r="55" spans="10:16" ht="12">
      <c r="J55" s="1"/>
      <c r="K55" s="1"/>
      <c r="L55" s="1"/>
      <c r="N55" s="1"/>
      <c r="O55" s="1"/>
      <c r="P55" s="1"/>
    </row>
    <row r="56" spans="10:16" ht="12">
      <c r="J56" s="1"/>
      <c r="K56" s="1"/>
      <c r="L56" s="1"/>
      <c r="N56" s="1"/>
      <c r="O56" s="1"/>
      <c r="P56" s="1"/>
    </row>
    <row r="57" spans="10:16" ht="12">
      <c r="J57" s="1"/>
      <c r="K57" s="1"/>
      <c r="L57" s="1"/>
      <c r="N57" s="1"/>
      <c r="O57" s="1"/>
      <c r="P57" s="1"/>
    </row>
    <row r="58" spans="10:16" ht="12">
      <c r="J58" s="1"/>
      <c r="K58" s="1"/>
      <c r="L58" s="1"/>
      <c r="N58" s="1"/>
      <c r="O58" s="1"/>
      <c r="P58" s="1"/>
    </row>
    <row r="59" spans="10:16" ht="12">
      <c r="J59" s="1"/>
      <c r="K59" s="1"/>
      <c r="L59" s="1"/>
      <c r="N59" s="1"/>
      <c r="O59" s="1"/>
      <c r="P59" s="1"/>
    </row>
    <row r="60" spans="10:16" ht="12">
      <c r="J60" s="1"/>
      <c r="K60" s="1"/>
      <c r="L60" s="1"/>
      <c r="N60" s="1"/>
      <c r="O60" s="1"/>
      <c r="P60" s="1"/>
    </row>
    <row r="61" spans="10:16" ht="12">
      <c r="J61" s="1"/>
      <c r="K61" s="1"/>
      <c r="L61" s="1"/>
      <c r="N61" s="1"/>
      <c r="O61" s="1"/>
      <c r="P61" s="1"/>
    </row>
    <row r="62" spans="10:16" ht="12">
      <c r="J62" s="1"/>
      <c r="K62" s="1"/>
      <c r="L62" s="1"/>
      <c r="N62" s="1"/>
      <c r="O62" s="1"/>
      <c r="P62" s="1"/>
    </row>
    <row r="63" spans="10:16" ht="12">
      <c r="J63" s="1"/>
      <c r="K63" s="1"/>
      <c r="L63" s="1"/>
      <c r="N63" s="1"/>
      <c r="O63" s="1"/>
      <c r="P63" s="1"/>
    </row>
    <row r="64" spans="10:16" ht="12">
      <c r="J64" s="1"/>
      <c r="K64" s="1"/>
      <c r="L64" s="1"/>
      <c r="N64" s="1"/>
      <c r="O64" s="1"/>
      <c r="P64" s="1"/>
    </row>
    <row r="65" spans="10:16" ht="12">
      <c r="J65" s="1"/>
      <c r="K65" s="1"/>
      <c r="L65" s="1"/>
      <c r="N65" s="1"/>
      <c r="O65" s="1"/>
      <c r="P65" s="1"/>
    </row>
    <row r="66" spans="10:16" ht="12">
      <c r="J66" s="1"/>
      <c r="K66" s="1"/>
      <c r="L66" s="1"/>
      <c r="N66" s="1"/>
      <c r="O66" s="1"/>
      <c r="P66" s="1"/>
    </row>
    <row r="67" spans="10:16" ht="12">
      <c r="J67" s="1"/>
      <c r="K67" s="1"/>
      <c r="L67" s="1"/>
      <c r="N67" s="1"/>
      <c r="O67" s="1"/>
      <c r="P67" s="1"/>
    </row>
    <row r="68" spans="10:16" ht="12">
      <c r="J68" s="1"/>
      <c r="K68" s="1"/>
      <c r="L68" s="1"/>
      <c r="N68" s="1"/>
      <c r="O68" s="1"/>
      <c r="P68" s="1"/>
    </row>
    <row r="69" spans="10:16" ht="12">
      <c r="J69" s="1"/>
      <c r="K69" s="1"/>
      <c r="L69" s="1"/>
      <c r="N69" s="1"/>
      <c r="O69" s="1"/>
      <c r="P69" s="1"/>
    </row>
    <row r="70" spans="10:16" ht="12">
      <c r="J70" s="1"/>
      <c r="K70" s="1"/>
      <c r="L70" s="1"/>
      <c r="N70" s="1"/>
      <c r="O70" s="1"/>
      <c r="P70" s="1"/>
    </row>
    <row r="71" spans="10:16" ht="12">
      <c r="J71" s="1"/>
      <c r="K71" s="1"/>
      <c r="L71" s="1"/>
      <c r="N71" s="1"/>
      <c r="O71" s="1"/>
      <c r="P71" s="1"/>
    </row>
    <row r="72" spans="10:16" ht="12">
      <c r="J72" s="1"/>
      <c r="K72" s="1"/>
      <c r="L72" s="1"/>
      <c r="N72" s="1"/>
      <c r="O72" s="1"/>
      <c r="P72" s="1"/>
    </row>
    <row r="73" spans="10:16" ht="12">
      <c r="J73" s="1"/>
      <c r="K73" s="1"/>
      <c r="L73" s="1"/>
      <c r="N73" s="1"/>
      <c r="O73" s="1"/>
      <c r="P73" s="1"/>
    </row>
    <row r="74" spans="10:16" ht="12">
      <c r="J74" s="1"/>
      <c r="K74" s="1"/>
      <c r="L74" s="1"/>
      <c r="N74" s="1"/>
      <c r="O74" s="1"/>
      <c r="P74" s="1"/>
    </row>
    <row r="75" spans="10:16" ht="12">
      <c r="J75" s="1"/>
      <c r="K75" s="1"/>
      <c r="L75" s="1"/>
      <c r="N75" s="1"/>
      <c r="O75" s="1"/>
      <c r="P75" s="1"/>
    </row>
  </sheetData>
  <mergeCells count="7">
    <mergeCell ref="Z1:AB1"/>
    <mergeCell ref="B1:D1"/>
    <mergeCell ref="V1:X1"/>
    <mergeCell ref="F1:H1"/>
    <mergeCell ref="J1:L1"/>
    <mergeCell ref="R1:T1"/>
    <mergeCell ref="N1:P1"/>
  </mergeCells>
  <conditionalFormatting sqref="C3:C33 F21:F23 G21:G33 F3:G20 J3:K33 N3:O33">
    <cfRule type="cellIs" priority="1" dxfId="0" operator="equal" stopIfTrue="1">
      <formula>C$37</formula>
    </cfRule>
    <cfRule type="cellIs" priority="2" dxfId="1" operator="equal" stopIfTrue="1">
      <formula>C$35</formula>
    </cfRule>
  </conditionalFormatting>
  <conditionalFormatting sqref="P3:P33 D3:D33 L3:L33 H3:H33">
    <cfRule type="cellIs" priority="3" dxfId="2" operator="equal" stopIfTrue="1">
      <formula>D$37</formula>
    </cfRule>
    <cfRule type="cellIs" priority="4" dxfId="3" operator="equal" stopIfTrue="1">
      <formula>D$35</formula>
    </cfRule>
  </conditionalFormatting>
  <conditionalFormatting sqref="V3:X33 Z3:AB33 R3:T33">
    <cfRule type="cellIs" priority="5" dxfId="4" operator="equal" stopIfTrue="1">
      <formula>R$37</formula>
    </cfRule>
    <cfRule type="cellIs" priority="6" dxfId="5" operator="equal" stopIfTrue="1">
      <formula>R$35</formula>
    </cfRule>
  </conditionalFormatting>
  <conditionalFormatting sqref="F24:F33">
    <cfRule type="cellIs" priority="7" dxfId="0" operator="equal" stopIfTrue="1">
      <formula>$F$37</formula>
    </cfRule>
    <cfRule type="cellIs" priority="8" dxfId="1" operator="equal" stopIfTrue="1">
      <formula>$F$35</formula>
    </cfRule>
  </conditionalFormatting>
  <conditionalFormatting sqref="B3:B33">
    <cfRule type="cellIs" priority="9" dxfId="6" operator="equal" stopIfTrue="1">
      <formula>$B$35</formula>
    </cfRule>
    <cfRule type="cellIs" priority="10" dxfId="7" operator="equal" stopIfTrue="1">
      <formula>$B$37</formula>
    </cfRule>
  </conditionalFormatting>
  <printOptions/>
  <pageMargins left="0.75" right="0.75" top="1" bottom="1" header="0.4921259845" footer="0.4921259845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85"/>
  <dimension ref="A1:AD73"/>
  <sheetViews>
    <sheetView showGridLines="0" workbookViewId="0" topLeftCell="A1">
      <selection activeCell="A1" sqref="A1"/>
    </sheetView>
  </sheetViews>
  <sheetFormatPr defaultColWidth="12" defaultRowHeight="12"/>
  <cols>
    <col min="1" max="1" width="12.83203125" style="0" customWidth="1"/>
    <col min="2" max="4" width="5.83203125" style="0" customWidth="1"/>
    <col min="5" max="5" width="1.0078125" style="0" customWidth="1"/>
    <col min="6" max="8" width="5.83203125" style="0" customWidth="1"/>
    <col min="9" max="9" width="1.0078125" style="0" customWidth="1"/>
    <col min="10" max="12" width="5.83203125" style="0" customWidth="1"/>
    <col min="13" max="13" width="1.0078125" style="0" customWidth="1"/>
    <col min="14" max="16" width="5.83203125" style="0" customWidth="1"/>
    <col min="17" max="17" width="0.4921875" style="0" customWidth="1"/>
    <col min="18" max="19" width="5.83203125" style="0" customWidth="1"/>
    <col min="20" max="20" width="6.83203125" style="0" customWidth="1"/>
    <col min="21" max="21" width="0.4921875" style="0" customWidth="1"/>
    <col min="22" max="23" width="5.83203125" style="0" customWidth="1"/>
    <col min="24" max="24" width="6.83203125" style="0" customWidth="1"/>
    <col min="25" max="25" width="0.4921875" style="0" customWidth="1"/>
    <col min="26" max="27" width="5.83203125" style="0" customWidth="1"/>
    <col min="28" max="28" width="6.83203125" style="0" customWidth="1"/>
    <col min="29" max="29" width="12" style="78" customWidth="1"/>
  </cols>
  <sheetData>
    <row r="1" spans="1:29" s="4" customFormat="1" ht="19.5" customHeight="1" thickBot="1">
      <c r="A1" s="48"/>
      <c r="B1" s="105" t="s">
        <v>11</v>
      </c>
      <c r="C1" s="106"/>
      <c r="D1" s="106"/>
      <c r="E1" s="2"/>
      <c r="F1" s="110" t="s">
        <v>12</v>
      </c>
      <c r="G1" s="111"/>
      <c r="H1" s="111"/>
      <c r="I1" s="2"/>
      <c r="J1" s="112" t="s">
        <v>10</v>
      </c>
      <c r="K1" s="113"/>
      <c r="L1" s="113"/>
      <c r="M1" s="2"/>
      <c r="N1" s="117" t="s">
        <v>37</v>
      </c>
      <c r="O1" s="118"/>
      <c r="P1" s="118"/>
      <c r="Q1" s="3"/>
      <c r="R1" s="114" t="s">
        <v>13</v>
      </c>
      <c r="S1" s="115"/>
      <c r="T1" s="116"/>
      <c r="U1" s="3"/>
      <c r="V1" s="107" t="s">
        <v>14</v>
      </c>
      <c r="W1" s="108"/>
      <c r="X1" s="109"/>
      <c r="Y1" s="3"/>
      <c r="Z1" s="102" t="s">
        <v>15</v>
      </c>
      <c r="AA1" s="103"/>
      <c r="AB1" s="104"/>
      <c r="AC1" s="77" t="s">
        <v>16</v>
      </c>
    </row>
    <row r="2" spans="1:28" ht="13.5" customHeight="1" thickBot="1">
      <c r="A2" s="61" t="s">
        <v>0</v>
      </c>
      <c r="B2" s="55" t="s">
        <v>5</v>
      </c>
      <c r="C2" s="54" t="s">
        <v>6</v>
      </c>
      <c r="D2" s="53" t="s">
        <v>7</v>
      </c>
      <c r="E2" s="5"/>
      <c r="F2" s="55" t="s">
        <v>5</v>
      </c>
      <c r="G2" s="54" t="s">
        <v>6</v>
      </c>
      <c r="H2" s="53" t="s">
        <v>7</v>
      </c>
      <c r="I2" s="5"/>
      <c r="J2" s="56" t="s">
        <v>5</v>
      </c>
      <c r="K2" s="54" t="s">
        <v>6</v>
      </c>
      <c r="L2" s="53" t="s">
        <v>7</v>
      </c>
      <c r="M2" s="5"/>
      <c r="N2" s="56" t="s">
        <v>5</v>
      </c>
      <c r="O2" s="54" t="s">
        <v>6</v>
      </c>
      <c r="P2" s="53" t="s">
        <v>7</v>
      </c>
      <c r="Q2" s="6"/>
      <c r="R2" s="55" t="s">
        <v>5</v>
      </c>
      <c r="S2" s="54" t="s">
        <v>6</v>
      </c>
      <c r="T2" s="53" t="s">
        <v>7</v>
      </c>
      <c r="U2" s="6"/>
      <c r="V2" s="55" t="s">
        <v>5</v>
      </c>
      <c r="W2" s="54" t="s">
        <v>6</v>
      </c>
      <c r="X2" s="63" t="s">
        <v>7</v>
      </c>
      <c r="Y2" s="6"/>
      <c r="Z2" s="55" t="s">
        <v>5</v>
      </c>
      <c r="AA2" s="54" t="s">
        <v>6</v>
      </c>
      <c r="AB2" s="53" t="s">
        <v>7</v>
      </c>
    </row>
    <row r="3" spans="1:29" ht="11.25" customHeight="1">
      <c r="A3" s="18">
        <v>40695</v>
      </c>
      <c r="B3" s="9">
        <v>5.3</v>
      </c>
      <c r="C3" s="9">
        <v>22.6</v>
      </c>
      <c r="D3" s="49">
        <f aca="true" t="shared" si="0" ref="D3:D32">IF(C3="","",AVERAGE(B3:C3))</f>
        <v>13.950000000000001</v>
      </c>
      <c r="E3" s="29"/>
      <c r="F3" s="64">
        <v>5.2</v>
      </c>
      <c r="G3" s="64">
        <v>22.9</v>
      </c>
      <c r="H3" s="65">
        <f aca="true" t="shared" si="1" ref="H3:H32">IF(G3="","",AVERAGE(F3:G3))</f>
        <v>14.049999999999999</v>
      </c>
      <c r="I3" s="29"/>
      <c r="J3" s="8">
        <v>5.2</v>
      </c>
      <c r="K3" s="9">
        <v>22.6</v>
      </c>
      <c r="L3" s="49">
        <f aca="true" t="shared" si="2" ref="L3:L32">IF(K3="","",AVERAGE(J3:K3))</f>
        <v>13.9</v>
      </c>
      <c r="M3" s="29"/>
      <c r="N3" s="8">
        <v>5.3</v>
      </c>
      <c r="O3" s="9">
        <v>22.4</v>
      </c>
      <c r="P3" s="49">
        <f aca="true" t="shared" si="3" ref="P3:P32">IF(O3="","",AVERAGE(N3:O3))</f>
        <v>13.85</v>
      </c>
      <c r="Q3" s="6"/>
      <c r="R3" s="7">
        <f aca="true" t="shared" si="4" ref="R3:R32">IF(N3="","",B3-N3)</f>
        <v>0</v>
      </c>
      <c r="S3" s="7">
        <f aca="true" t="shared" si="5" ref="S3:S32">IF(O3="","",C3-O3)</f>
        <v>0.20000000000000284</v>
      </c>
      <c r="T3" s="11">
        <f aca="true" t="shared" si="6" ref="T3:T32">IF(P3="","",D3-P3)</f>
        <v>0.10000000000000142</v>
      </c>
      <c r="U3" s="6"/>
      <c r="V3" s="66">
        <f aca="true" t="shared" si="7" ref="V3:V32">IF(N3="","",F3-N3)</f>
        <v>-0.09999999999999964</v>
      </c>
      <c r="W3" s="66">
        <f aca="true" t="shared" si="8" ref="W3:W32">IF(O3="","",G3-O3)</f>
        <v>0.5</v>
      </c>
      <c r="X3" s="69">
        <f aca="true" t="shared" si="9" ref="X3:X32">IF(P3="","",H3-P3)</f>
        <v>0.1999999999999993</v>
      </c>
      <c r="Y3" s="6"/>
      <c r="Z3" s="66">
        <f aca="true" t="shared" si="10" ref="Z3:Z32">IF(N3="","",J3-N3)</f>
        <v>-0.09999999999999964</v>
      </c>
      <c r="AA3" s="66">
        <f aca="true" t="shared" si="11" ref="AA3:AA32">IF(O3="","",K3-O3)</f>
        <v>0.20000000000000284</v>
      </c>
      <c r="AB3" s="69">
        <f aca="true" t="shared" si="12" ref="AB3:AB32">IF(P3="","",L3-P3)</f>
        <v>0.05000000000000071</v>
      </c>
      <c r="AC3" s="78" t="s">
        <v>27</v>
      </c>
    </row>
    <row r="4" spans="1:29" ht="11.25" customHeight="1">
      <c r="A4" s="18">
        <v>40696</v>
      </c>
      <c r="B4" s="9">
        <v>9.3</v>
      </c>
      <c r="C4" s="9">
        <v>27</v>
      </c>
      <c r="D4" s="49">
        <f t="shared" si="0"/>
        <v>18.15</v>
      </c>
      <c r="E4" s="29"/>
      <c r="F4" s="64">
        <v>9.2</v>
      </c>
      <c r="G4" s="64">
        <v>27.3</v>
      </c>
      <c r="H4" s="67">
        <f t="shared" si="1"/>
        <v>18.25</v>
      </c>
      <c r="I4" s="29"/>
      <c r="J4" s="8">
        <v>9.2</v>
      </c>
      <c r="K4" s="9">
        <v>26.8</v>
      </c>
      <c r="L4" s="49">
        <f t="shared" si="2"/>
        <v>18</v>
      </c>
      <c r="M4" s="29"/>
      <c r="N4" s="8">
        <v>9.2</v>
      </c>
      <c r="O4" s="9">
        <v>26.8</v>
      </c>
      <c r="P4" s="49">
        <f t="shared" si="3"/>
        <v>18</v>
      </c>
      <c r="Q4" s="6"/>
      <c r="R4" s="10">
        <f t="shared" si="4"/>
        <v>0.10000000000000142</v>
      </c>
      <c r="S4" s="10">
        <f t="shared" si="5"/>
        <v>0.1999999999999993</v>
      </c>
      <c r="T4" s="12">
        <f t="shared" si="6"/>
        <v>0.14999999999999858</v>
      </c>
      <c r="U4" s="6"/>
      <c r="V4" s="26">
        <f t="shared" si="7"/>
        <v>0</v>
      </c>
      <c r="W4" s="26">
        <f t="shared" si="8"/>
        <v>0.5</v>
      </c>
      <c r="X4" s="27">
        <f t="shared" si="9"/>
        <v>0.25</v>
      </c>
      <c r="Y4" s="6"/>
      <c r="Z4" s="26">
        <f t="shared" si="10"/>
        <v>0</v>
      </c>
      <c r="AA4" s="26">
        <f t="shared" si="11"/>
        <v>0</v>
      </c>
      <c r="AB4" s="27">
        <f t="shared" si="12"/>
        <v>0</v>
      </c>
      <c r="AC4" s="78" t="s">
        <v>17</v>
      </c>
    </row>
    <row r="5" spans="1:29" ht="11.25" customHeight="1">
      <c r="A5" s="13">
        <v>40697</v>
      </c>
      <c r="B5" s="10">
        <v>15.9</v>
      </c>
      <c r="C5" s="10">
        <v>28.7</v>
      </c>
      <c r="D5" s="49">
        <f t="shared" si="0"/>
        <v>22.3</v>
      </c>
      <c r="E5" s="29"/>
      <c r="F5" s="26">
        <v>15.8</v>
      </c>
      <c r="G5" s="26">
        <v>29.2</v>
      </c>
      <c r="H5" s="67">
        <f t="shared" si="1"/>
        <v>22.5</v>
      </c>
      <c r="I5" s="29"/>
      <c r="J5" s="10">
        <v>15.9</v>
      </c>
      <c r="K5" s="10">
        <v>28.8</v>
      </c>
      <c r="L5" s="49">
        <f t="shared" si="2"/>
        <v>22.35</v>
      </c>
      <c r="M5" s="29"/>
      <c r="N5" s="10">
        <v>16</v>
      </c>
      <c r="O5" s="10">
        <v>28.7</v>
      </c>
      <c r="P5" s="49">
        <f t="shared" si="3"/>
        <v>22.35</v>
      </c>
      <c r="Q5" s="6"/>
      <c r="R5" s="10">
        <f t="shared" si="4"/>
        <v>-0.09999999999999964</v>
      </c>
      <c r="S5" s="10">
        <f t="shared" si="5"/>
        <v>0</v>
      </c>
      <c r="T5" s="12">
        <f t="shared" si="6"/>
        <v>-0.05000000000000071</v>
      </c>
      <c r="U5" s="6"/>
      <c r="V5" s="26">
        <f t="shared" si="7"/>
        <v>-0.1999999999999993</v>
      </c>
      <c r="W5" s="26">
        <f t="shared" si="8"/>
        <v>0.5</v>
      </c>
      <c r="X5" s="27">
        <f t="shared" si="9"/>
        <v>0.14999999999999858</v>
      </c>
      <c r="Y5" s="6"/>
      <c r="Z5" s="26">
        <f t="shared" si="10"/>
        <v>-0.09999999999999964</v>
      </c>
      <c r="AA5" s="26">
        <f t="shared" si="11"/>
        <v>0.10000000000000142</v>
      </c>
      <c r="AB5" s="27">
        <f t="shared" si="12"/>
        <v>0</v>
      </c>
      <c r="AC5" s="78" t="s">
        <v>18</v>
      </c>
    </row>
    <row r="6" spans="1:29" ht="11.25" customHeight="1">
      <c r="A6" s="18">
        <v>40698</v>
      </c>
      <c r="B6" s="9">
        <v>13.6</v>
      </c>
      <c r="C6" s="9">
        <v>29.2</v>
      </c>
      <c r="D6" s="49">
        <f t="shared" si="0"/>
        <v>21.4</v>
      </c>
      <c r="E6" s="29"/>
      <c r="F6" s="64">
        <v>13.6</v>
      </c>
      <c r="G6" s="64">
        <v>29.6</v>
      </c>
      <c r="H6" s="67">
        <f t="shared" si="1"/>
        <v>21.6</v>
      </c>
      <c r="I6" s="29"/>
      <c r="J6" s="8">
        <v>12.8</v>
      </c>
      <c r="K6" s="9">
        <v>29.6</v>
      </c>
      <c r="L6" s="49">
        <f t="shared" si="2"/>
        <v>21.200000000000003</v>
      </c>
      <c r="M6" s="29"/>
      <c r="N6" s="8">
        <v>12.9</v>
      </c>
      <c r="O6" s="9">
        <v>29.2</v>
      </c>
      <c r="P6" s="49">
        <f t="shared" si="3"/>
        <v>21.05</v>
      </c>
      <c r="Q6" s="6"/>
      <c r="R6" s="10">
        <f t="shared" si="4"/>
        <v>0.6999999999999993</v>
      </c>
      <c r="S6" s="10">
        <f t="shared" si="5"/>
        <v>0</v>
      </c>
      <c r="T6" s="12">
        <f t="shared" si="6"/>
        <v>0.34999999999999787</v>
      </c>
      <c r="U6" s="6"/>
      <c r="V6" s="26">
        <f t="shared" si="7"/>
        <v>0.6999999999999993</v>
      </c>
      <c r="W6" s="26">
        <f t="shared" si="8"/>
        <v>0.40000000000000213</v>
      </c>
      <c r="X6" s="27">
        <f t="shared" si="9"/>
        <v>0.5500000000000007</v>
      </c>
      <c r="Y6" s="6"/>
      <c r="Z6" s="26">
        <f t="shared" si="10"/>
        <v>-0.09999999999999964</v>
      </c>
      <c r="AA6" s="26">
        <f t="shared" si="11"/>
        <v>0.40000000000000213</v>
      </c>
      <c r="AB6" s="27">
        <f t="shared" si="12"/>
        <v>0.15000000000000213</v>
      </c>
      <c r="AC6" s="78" t="s">
        <v>22</v>
      </c>
    </row>
    <row r="7" spans="1:29" ht="11.25" customHeight="1">
      <c r="A7" s="13">
        <v>40699</v>
      </c>
      <c r="B7" s="10">
        <v>16.3</v>
      </c>
      <c r="C7" s="10">
        <v>23.2</v>
      </c>
      <c r="D7" s="49">
        <f t="shared" si="0"/>
        <v>19.75</v>
      </c>
      <c r="E7" s="29"/>
      <c r="F7" s="26">
        <v>16.1</v>
      </c>
      <c r="G7" s="26">
        <v>23.7</v>
      </c>
      <c r="H7" s="68">
        <f t="shared" si="1"/>
        <v>19.9</v>
      </c>
      <c r="I7" s="29"/>
      <c r="J7" s="10">
        <v>16.2</v>
      </c>
      <c r="K7" s="10">
        <v>23.4</v>
      </c>
      <c r="L7" s="49">
        <f t="shared" si="2"/>
        <v>19.799999999999997</v>
      </c>
      <c r="M7" s="29"/>
      <c r="N7" s="10">
        <v>16.2</v>
      </c>
      <c r="O7" s="10">
        <v>23.2</v>
      </c>
      <c r="P7" s="49">
        <f t="shared" si="3"/>
        <v>19.7</v>
      </c>
      <c r="Q7" s="6"/>
      <c r="R7" s="10">
        <f t="shared" si="4"/>
        <v>0.10000000000000142</v>
      </c>
      <c r="S7" s="10">
        <f t="shared" si="5"/>
        <v>0</v>
      </c>
      <c r="T7" s="12">
        <f t="shared" si="6"/>
        <v>0.05000000000000071</v>
      </c>
      <c r="U7" s="6"/>
      <c r="V7" s="26">
        <f t="shared" si="7"/>
        <v>-0.09999999999999787</v>
      </c>
      <c r="W7" s="26">
        <f t="shared" si="8"/>
        <v>0.5</v>
      </c>
      <c r="X7" s="27">
        <f t="shared" si="9"/>
        <v>0.1999999999999993</v>
      </c>
      <c r="Y7" s="6"/>
      <c r="Z7" s="26">
        <f t="shared" si="10"/>
        <v>0</v>
      </c>
      <c r="AA7" s="26">
        <f t="shared" si="11"/>
        <v>0.1999999999999993</v>
      </c>
      <c r="AB7" s="27">
        <f t="shared" si="12"/>
        <v>0.09999999999999787</v>
      </c>
      <c r="AC7" s="78" t="s">
        <v>23</v>
      </c>
    </row>
    <row r="8" spans="1:29" ht="11.25" customHeight="1">
      <c r="A8" s="18">
        <v>40700</v>
      </c>
      <c r="B8" s="9">
        <v>16.4</v>
      </c>
      <c r="C8" s="9">
        <v>22.5</v>
      </c>
      <c r="D8" s="49">
        <f t="shared" si="0"/>
        <v>19.45</v>
      </c>
      <c r="E8" s="29"/>
      <c r="F8" s="64">
        <v>16.3</v>
      </c>
      <c r="G8" s="64">
        <v>22.7</v>
      </c>
      <c r="H8" s="67">
        <f t="shared" si="1"/>
        <v>19.5</v>
      </c>
      <c r="I8" s="29"/>
      <c r="J8" s="8">
        <v>16.2</v>
      </c>
      <c r="K8" s="9">
        <v>22.4</v>
      </c>
      <c r="L8" s="49">
        <f t="shared" si="2"/>
        <v>19.299999999999997</v>
      </c>
      <c r="M8" s="29"/>
      <c r="N8" s="8">
        <v>16.3</v>
      </c>
      <c r="O8" s="9">
        <v>22.3</v>
      </c>
      <c r="P8" s="49">
        <f t="shared" si="3"/>
        <v>19.3</v>
      </c>
      <c r="Q8" s="6"/>
      <c r="R8" s="10">
        <f t="shared" si="4"/>
        <v>0.09999999999999787</v>
      </c>
      <c r="S8" s="10">
        <f t="shared" si="5"/>
        <v>0.1999999999999993</v>
      </c>
      <c r="T8" s="12">
        <f t="shared" si="6"/>
        <v>0.14999999999999858</v>
      </c>
      <c r="U8" s="6"/>
      <c r="V8" s="26">
        <f t="shared" si="7"/>
        <v>0</v>
      </c>
      <c r="W8" s="26">
        <f t="shared" si="8"/>
        <v>0.3999999999999986</v>
      </c>
      <c r="X8" s="27">
        <f t="shared" si="9"/>
        <v>0.1999999999999993</v>
      </c>
      <c r="Y8" s="6"/>
      <c r="Z8" s="26">
        <f t="shared" si="10"/>
        <v>-0.10000000000000142</v>
      </c>
      <c r="AA8" s="26">
        <f t="shared" si="11"/>
        <v>0.09999999999999787</v>
      </c>
      <c r="AB8" s="27">
        <f t="shared" si="12"/>
        <v>-3.552713678800501E-15</v>
      </c>
      <c r="AC8" s="78" t="s">
        <v>22</v>
      </c>
    </row>
    <row r="9" spans="1:29" ht="11.25" customHeight="1">
      <c r="A9" s="13">
        <v>40701</v>
      </c>
      <c r="B9" s="10">
        <v>13.7</v>
      </c>
      <c r="C9" s="10">
        <v>19.3</v>
      </c>
      <c r="D9" s="49">
        <f t="shared" si="0"/>
        <v>16.5</v>
      </c>
      <c r="E9" s="29"/>
      <c r="F9" s="26">
        <v>13.7</v>
      </c>
      <c r="G9" s="26">
        <v>19.6</v>
      </c>
      <c r="H9" s="67">
        <f t="shared" si="1"/>
        <v>16.65</v>
      </c>
      <c r="I9" s="29"/>
      <c r="J9" s="10">
        <v>13.7</v>
      </c>
      <c r="K9" s="10">
        <v>19.7</v>
      </c>
      <c r="L9" s="49">
        <f t="shared" si="2"/>
        <v>16.7</v>
      </c>
      <c r="M9" s="29"/>
      <c r="N9" s="10">
        <v>13.8</v>
      </c>
      <c r="O9" s="10">
        <v>19.6</v>
      </c>
      <c r="P9" s="49">
        <f t="shared" si="3"/>
        <v>16.700000000000003</v>
      </c>
      <c r="Q9" s="6"/>
      <c r="R9" s="10">
        <f t="shared" si="4"/>
        <v>-0.10000000000000142</v>
      </c>
      <c r="S9" s="10">
        <f t="shared" si="5"/>
        <v>-0.3000000000000007</v>
      </c>
      <c r="T9" s="12">
        <f t="shared" si="6"/>
        <v>-0.20000000000000284</v>
      </c>
      <c r="U9" s="6"/>
      <c r="V9" s="26">
        <f t="shared" si="7"/>
        <v>-0.10000000000000142</v>
      </c>
      <c r="W9" s="26">
        <f t="shared" si="8"/>
        <v>0</v>
      </c>
      <c r="X9" s="27">
        <f t="shared" si="9"/>
        <v>-0.05000000000000426</v>
      </c>
      <c r="Y9" s="6"/>
      <c r="Z9" s="26">
        <f t="shared" si="10"/>
        <v>-0.10000000000000142</v>
      </c>
      <c r="AA9" s="26">
        <f t="shared" si="11"/>
        <v>0.09999999999999787</v>
      </c>
      <c r="AB9" s="27">
        <f t="shared" si="12"/>
        <v>-3.552713678800501E-15</v>
      </c>
      <c r="AC9" s="78" t="s">
        <v>22</v>
      </c>
    </row>
    <row r="10" spans="1:29" ht="11.25" customHeight="1">
      <c r="A10" s="18">
        <v>40702</v>
      </c>
      <c r="B10" s="9">
        <v>9.8</v>
      </c>
      <c r="C10" s="9">
        <v>19.2</v>
      </c>
      <c r="D10" s="49">
        <f t="shared" si="0"/>
        <v>14.5</v>
      </c>
      <c r="E10" s="29"/>
      <c r="F10" s="64">
        <v>9.8</v>
      </c>
      <c r="G10" s="64">
        <v>19.6</v>
      </c>
      <c r="H10" s="67">
        <f t="shared" si="1"/>
        <v>14.700000000000001</v>
      </c>
      <c r="I10" s="29"/>
      <c r="J10" s="8">
        <v>9.7</v>
      </c>
      <c r="K10" s="9">
        <v>19.8</v>
      </c>
      <c r="L10" s="49">
        <f t="shared" si="2"/>
        <v>14.75</v>
      </c>
      <c r="M10" s="29"/>
      <c r="N10" s="8">
        <v>9.7</v>
      </c>
      <c r="O10" s="9">
        <v>19.7</v>
      </c>
      <c r="P10" s="49">
        <f t="shared" si="3"/>
        <v>14.7</v>
      </c>
      <c r="Q10" s="6"/>
      <c r="R10" s="10">
        <f t="shared" si="4"/>
        <v>0.10000000000000142</v>
      </c>
      <c r="S10" s="10">
        <f t="shared" si="5"/>
        <v>-0.5</v>
      </c>
      <c r="T10" s="12">
        <f t="shared" si="6"/>
        <v>-0.1999999999999993</v>
      </c>
      <c r="U10" s="6"/>
      <c r="V10" s="26">
        <f t="shared" si="7"/>
        <v>0.10000000000000142</v>
      </c>
      <c r="W10" s="26">
        <f t="shared" si="8"/>
        <v>-0.09999999999999787</v>
      </c>
      <c r="X10" s="27">
        <f t="shared" si="9"/>
        <v>1.7763568394002505E-15</v>
      </c>
      <c r="Y10" s="6"/>
      <c r="Z10" s="26">
        <f t="shared" si="10"/>
        <v>0</v>
      </c>
      <c r="AA10" s="26">
        <f t="shared" si="11"/>
        <v>0.10000000000000142</v>
      </c>
      <c r="AB10" s="27">
        <f t="shared" si="12"/>
        <v>0.05000000000000071</v>
      </c>
      <c r="AC10" s="78" t="s">
        <v>23</v>
      </c>
    </row>
    <row r="11" spans="1:29" ht="11.25" customHeight="1">
      <c r="A11" s="13">
        <v>40703</v>
      </c>
      <c r="B11" s="10">
        <v>7.8</v>
      </c>
      <c r="C11" s="10">
        <v>18.8</v>
      </c>
      <c r="D11" s="49">
        <f t="shared" si="0"/>
        <v>13.3</v>
      </c>
      <c r="E11" s="29"/>
      <c r="F11" s="26">
        <v>7.6</v>
      </c>
      <c r="G11" s="26">
        <v>19.1</v>
      </c>
      <c r="H11" s="67">
        <f t="shared" si="1"/>
        <v>13.350000000000001</v>
      </c>
      <c r="I11" s="29"/>
      <c r="J11" s="10">
        <v>7.3</v>
      </c>
      <c r="K11" s="10">
        <v>18.9</v>
      </c>
      <c r="L11" s="49">
        <f t="shared" si="2"/>
        <v>13.1</v>
      </c>
      <c r="M11" s="29"/>
      <c r="N11" s="10">
        <v>7.3</v>
      </c>
      <c r="O11" s="10">
        <v>18.6</v>
      </c>
      <c r="P11" s="49">
        <f t="shared" si="3"/>
        <v>12.950000000000001</v>
      </c>
      <c r="Q11" s="6"/>
      <c r="R11" s="10">
        <f t="shared" si="4"/>
        <v>0.5</v>
      </c>
      <c r="S11" s="10">
        <f t="shared" si="5"/>
        <v>0.1999999999999993</v>
      </c>
      <c r="T11" s="12">
        <f t="shared" si="6"/>
        <v>0.34999999999999964</v>
      </c>
      <c r="U11" s="6"/>
      <c r="V11" s="26">
        <f t="shared" si="7"/>
        <v>0.2999999999999998</v>
      </c>
      <c r="W11" s="26">
        <f t="shared" si="8"/>
        <v>0.5</v>
      </c>
      <c r="X11" s="27">
        <f t="shared" si="9"/>
        <v>0.40000000000000036</v>
      </c>
      <c r="Y11" s="6"/>
      <c r="Z11" s="26">
        <f t="shared" si="10"/>
        <v>0</v>
      </c>
      <c r="AA11" s="26">
        <f t="shared" si="11"/>
        <v>0.29999999999999716</v>
      </c>
      <c r="AB11" s="27">
        <f t="shared" si="12"/>
        <v>0.14999999999999858</v>
      </c>
      <c r="AC11" s="78" t="s">
        <v>23</v>
      </c>
    </row>
    <row r="12" spans="1:29" ht="11.25" customHeight="1" thickBot="1">
      <c r="A12" s="14">
        <v>40704</v>
      </c>
      <c r="B12" s="16">
        <v>11.8</v>
      </c>
      <c r="C12" s="16">
        <v>19.2</v>
      </c>
      <c r="D12" s="76">
        <f t="shared" si="0"/>
        <v>15.5</v>
      </c>
      <c r="E12" s="29"/>
      <c r="F12" s="16">
        <v>11.7</v>
      </c>
      <c r="G12" s="16">
        <v>19.6</v>
      </c>
      <c r="H12" s="50">
        <f t="shared" si="1"/>
        <v>15.65</v>
      </c>
      <c r="I12" s="29"/>
      <c r="J12" s="16">
        <v>11.8</v>
      </c>
      <c r="K12" s="16">
        <v>19.7</v>
      </c>
      <c r="L12" s="50">
        <f t="shared" si="2"/>
        <v>15.75</v>
      </c>
      <c r="M12" s="29"/>
      <c r="N12" s="16">
        <v>11.9</v>
      </c>
      <c r="O12" s="16">
        <v>19.6</v>
      </c>
      <c r="P12" s="50">
        <f t="shared" si="3"/>
        <v>15.75</v>
      </c>
      <c r="Q12" s="6"/>
      <c r="R12" s="16">
        <f t="shared" si="4"/>
        <v>-0.09999999999999964</v>
      </c>
      <c r="S12" s="16">
        <f t="shared" si="5"/>
        <v>-0.40000000000000213</v>
      </c>
      <c r="T12" s="17">
        <f t="shared" si="6"/>
        <v>-0.25</v>
      </c>
      <c r="U12" s="6"/>
      <c r="V12" s="70">
        <f t="shared" si="7"/>
        <v>-0.20000000000000107</v>
      </c>
      <c r="W12" s="70">
        <f t="shared" si="8"/>
        <v>0</v>
      </c>
      <c r="X12" s="71">
        <f t="shared" si="9"/>
        <v>-0.09999999999999964</v>
      </c>
      <c r="Y12" s="6"/>
      <c r="Z12" s="70">
        <f t="shared" si="10"/>
        <v>-0.09999999999999964</v>
      </c>
      <c r="AA12" s="70">
        <f t="shared" si="11"/>
        <v>0.09999999999999787</v>
      </c>
      <c r="AB12" s="71">
        <f t="shared" si="12"/>
        <v>0</v>
      </c>
      <c r="AC12" s="78" t="s">
        <v>22</v>
      </c>
    </row>
    <row r="13" spans="1:29" ht="11.25" customHeight="1">
      <c r="A13" s="57">
        <v>40705</v>
      </c>
      <c r="B13" s="9">
        <v>8.7</v>
      </c>
      <c r="C13" s="9">
        <v>18.1</v>
      </c>
      <c r="D13" s="49">
        <f t="shared" si="0"/>
        <v>13.4</v>
      </c>
      <c r="E13" s="29"/>
      <c r="F13" s="9">
        <v>8.7</v>
      </c>
      <c r="G13" s="9">
        <v>18.5</v>
      </c>
      <c r="H13" s="51">
        <f t="shared" si="1"/>
        <v>13.6</v>
      </c>
      <c r="I13" s="29"/>
      <c r="J13" s="9">
        <v>8.7</v>
      </c>
      <c r="K13" s="9">
        <v>18.7</v>
      </c>
      <c r="L13" s="51">
        <f t="shared" si="2"/>
        <v>13.7</v>
      </c>
      <c r="M13" s="29"/>
      <c r="N13" s="9">
        <f>8.7</f>
        <v>8.7</v>
      </c>
      <c r="O13" s="9">
        <v>18.2</v>
      </c>
      <c r="P13" s="51">
        <f t="shared" si="3"/>
        <v>13.45</v>
      </c>
      <c r="Q13" s="6"/>
      <c r="R13" s="7">
        <f t="shared" si="4"/>
        <v>0</v>
      </c>
      <c r="S13" s="7">
        <f t="shared" si="5"/>
        <v>-0.09999999999999787</v>
      </c>
      <c r="T13" s="11">
        <f t="shared" si="6"/>
        <v>-0.049999999999998934</v>
      </c>
      <c r="U13" s="6"/>
      <c r="V13" s="66">
        <f t="shared" si="7"/>
        <v>0</v>
      </c>
      <c r="W13" s="66">
        <f t="shared" si="8"/>
        <v>0.3000000000000007</v>
      </c>
      <c r="X13" s="72">
        <f t="shared" si="9"/>
        <v>0.15000000000000036</v>
      </c>
      <c r="Y13" s="6"/>
      <c r="Z13" s="66">
        <f t="shared" si="10"/>
        <v>0</v>
      </c>
      <c r="AA13" s="66">
        <f t="shared" si="11"/>
        <v>0.5</v>
      </c>
      <c r="AB13" s="69">
        <f t="shared" si="12"/>
        <v>0.25</v>
      </c>
      <c r="AC13" s="79" t="s">
        <v>23</v>
      </c>
    </row>
    <row r="14" spans="1:29" ht="11.25" customHeight="1">
      <c r="A14" s="28">
        <v>40706</v>
      </c>
      <c r="B14" s="10">
        <v>5.4</v>
      </c>
      <c r="C14" s="10">
        <v>19.8</v>
      </c>
      <c r="D14" s="49">
        <f t="shared" si="0"/>
        <v>12.600000000000001</v>
      </c>
      <c r="E14" s="29"/>
      <c r="F14" s="10">
        <v>5.3</v>
      </c>
      <c r="G14" s="10">
        <v>19.9</v>
      </c>
      <c r="H14" s="49">
        <f t="shared" si="1"/>
        <v>12.6</v>
      </c>
      <c r="I14" s="29"/>
      <c r="J14" s="10">
        <v>5.2</v>
      </c>
      <c r="K14" s="10">
        <v>19.8</v>
      </c>
      <c r="L14" s="49">
        <f t="shared" si="2"/>
        <v>12.5</v>
      </c>
      <c r="M14" s="29"/>
      <c r="N14" s="10">
        <v>5.3</v>
      </c>
      <c r="O14" s="10">
        <v>19.7</v>
      </c>
      <c r="P14" s="49">
        <f t="shared" si="3"/>
        <v>12.5</v>
      </c>
      <c r="Q14" s="6"/>
      <c r="R14" s="10">
        <f t="shared" si="4"/>
        <v>0.10000000000000053</v>
      </c>
      <c r="S14" s="10">
        <f t="shared" si="5"/>
        <v>0.10000000000000142</v>
      </c>
      <c r="T14" s="12">
        <f t="shared" si="6"/>
        <v>0.10000000000000142</v>
      </c>
      <c r="U14" s="6"/>
      <c r="V14" s="26">
        <f t="shared" si="7"/>
        <v>0</v>
      </c>
      <c r="W14" s="26">
        <f t="shared" si="8"/>
        <v>0.1999999999999993</v>
      </c>
      <c r="X14" s="73">
        <f t="shared" si="9"/>
        <v>0.09999999999999964</v>
      </c>
      <c r="Y14" s="6"/>
      <c r="Z14" s="26">
        <f t="shared" si="10"/>
        <v>-0.09999999999999964</v>
      </c>
      <c r="AA14" s="26">
        <f t="shared" si="11"/>
        <v>0.10000000000000142</v>
      </c>
      <c r="AB14" s="27">
        <f t="shared" si="12"/>
        <v>0</v>
      </c>
      <c r="AC14" s="78" t="s">
        <v>20</v>
      </c>
    </row>
    <row r="15" spans="1:29" ht="11.25" customHeight="1">
      <c r="A15" s="28">
        <v>40707</v>
      </c>
      <c r="B15" s="10">
        <v>13.3</v>
      </c>
      <c r="C15" s="10">
        <v>22.5</v>
      </c>
      <c r="D15" s="49">
        <f t="shared" si="0"/>
        <v>17.9</v>
      </c>
      <c r="E15" s="29"/>
      <c r="F15" s="10">
        <v>13.2</v>
      </c>
      <c r="G15" s="10">
        <v>22.8</v>
      </c>
      <c r="H15" s="49">
        <f t="shared" si="1"/>
        <v>18</v>
      </c>
      <c r="I15" s="29"/>
      <c r="J15" s="10">
        <v>13.1</v>
      </c>
      <c r="K15" s="10">
        <v>22.9</v>
      </c>
      <c r="L15" s="49">
        <f t="shared" si="2"/>
        <v>18</v>
      </c>
      <c r="M15" s="29"/>
      <c r="N15" s="10">
        <v>13.1</v>
      </c>
      <c r="O15" s="10">
        <v>22.6</v>
      </c>
      <c r="P15" s="49">
        <f t="shared" si="3"/>
        <v>17.85</v>
      </c>
      <c r="Q15" s="6"/>
      <c r="R15" s="10">
        <f t="shared" si="4"/>
        <v>0.20000000000000107</v>
      </c>
      <c r="S15" s="10">
        <f t="shared" si="5"/>
        <v>-0.10000000000000142</v>
      </c>
      <c r="T15" s="12">
        <f t="shared" si="6"/>
        <v>0.04999999999999716</v>
      </c>
      <c r="U15" s="6"/>
      <c r="V15" s="26">
        <f t="shared" si="7"/>
        <v>0.09999999999999964</v>
      </c>
      <c r="W15" s="26">
        <f t="shared" si="8"/>
        <v>0.1999999999999993</v>
      </c>
      <c r="X15" s="73">
        <f t="shared" si="9"/>
        <v>0.14999999999999858</v>
      </c>
      <c r="Y15" s="6"/>
      <c r="Z15" s="26">
        <f t="shared" si="10"/>
        <v>0</v>
      </c>
      <c r="AA15" s="26">
        <f t="shared" si="11"/>
        <v>0.29999999999999716</v>
      </c>
      <c r="AB15" s="27">
        <f t="shared" si="12"/>
        <v>0.14999999999999858</v>
      </c>
      <c r="AC15" s="78" t="s">
        <v>23</v>
      </c>
    </row>
    <row r="16" spans="1:29" ht="11.25" customHeight="1">
      <c r="A16" s="28">
        <v>40708</v>
      </c>
      <c r="B16" s="10">
        <v>13.4</v>
      </c>
      <c r="C16" s="10">
        <v>24</v>
      </c>
      <c r="D16" s="49">
        <f t="shared" si="0"/>
        <v>18.7</v>
      </c>
      <c r="E16" s="29"/>
      <c r="F16" s="10">
        <v>13.2</v>
      </c>
      <c r="G16" s="10">
        <v>24.3</v>
      </c>
      <c r="H16" s="49">
        <f t="shared" si="1"/>
        <v>18.75</v>
      </c>
      <c r="I16" s="29"/>
      <c r="J16" s="10">
        <v>13.2</v>
      </c>
      <c r="K16" s="10">
        <v>24.2</v>
      </c>
      <c r="L16" s="49">
        <f t="shared" si="2"/>
        <v>18.7</v>
      </c>
      <c r="M16" s="29"/>
      <c r="N16" s="10">
        <v>13.2</v>
      </c>
      <c r="O16" s="10">
        <v>23.9</v>
      </c>
      <c r="P16" s="49">
        <f t="shared" si="3"/>
        <v>18.549999999999997</v>
      </c>
      <c r="Q16" s="6"/>
      <c r="R16" s="10">
        <f t="shared" si="4"/>
        <v>0.20000000000000107</v>
      </c>
      <c r="S16" s="10">
        <f t="shared" si="5"/>
        <v>0.10000000000000142</v>
      </c>
      <c r="T16" s="12">
        <f t="shared" si="6"/>
        <v>0.15000000000000213</v>
      </c>
      <c r="U16" s="6"/>
      <c r="V16" s="26">
        <f t="shared" si="7"/>
        <v>0</v>
      </c>
      <c r="W16" s="26">
        <f t="shared" si="8"/>
        <v>0.40000000000000213</v>
      </c>
      <c r="X16" s="73">
        <f t="shared" si="9"/>
        <v>0.20000000000000284</v>
      </c>
      <c r="Y16" s="6"/>
      <c r="Z16" s="26">
        <f t="shared" si="10"/>
        <v>0</v>
      </c>
      <c r="AA16" s="26">
        <f t="shared" si="11"/>
        <v>0.3000000000000007</v>
      </c>
      <c r="AB16" s="27">
        <f t="shared" si="12"/>
        <v>0.15000000000000213</v>
      </c>
      <c r="AC16" s="78" t="s">
        <v>23</v>
      </c>
    </row>
    <row r="17" spans="1:29" ht="11.25" customHeight="1">
      <c r="A17" s="28">
        <v>40709</v>
      </c>
      <c r="B17" s="10">
        <v>11.5</v>
      </c>
      <c r="C17" s="10">
        <v>23.9</v>
      </c>
      <c r="D17" s="49">
        <f t="shared" si="0"/>
        <v>17.7</v>
      </c>
      <c r="E17" s="29"/>
      <c r="F17" s="10">
        <v>11.3</v>
      </c>
      <c r="G17" s="10">
        <v>24.3</v>
      </c>
      <c r="H17" s="49">
        <f t="shared" si="1"/>
        <v>17.8</v>
      </c>
      <c r="I17" s="29"/>
      <c r="J17" s="10">
        <v>11.1</v>
      </c>
      <c r="K17" s="10">
        <v>24.3</v>
      </c>
      <c r="L17" s="49">
        <f t="shared" si="2"/>
        <v>17.7</v>
      </c>
      <c r="M17" s="29"/>
      <c r="N17" s="10">
        <v>11.1</v>
      </c>
      <c r="O17" s="10">
        <v>24.2</v>
      </c>
      <c r="P17" s="49">
        <f t="shared" si="3"/>
        <v>17.65</v>
      </c>
      <c r="Q17" s="6"/>
      <c r="R17" s="10">
        <f t="shared" si="4"/>
        <v>0.40000000000000036</v>
      </c>
      <c r="S17" s="10">
        <f t="shared" si="5"/>
        <v>-0.3000000000000007</v>
      </c>
      <c r="T17" s="12">
        <f t="shared" si="6"/>
        <v>0.05000000000000071</v>
      </c>
      <c r="U17" s="6"/>
      <c r="V17" s="26">
        <f t="shared" si="7"/>
        <v>0.20000000000000107</v>
      </c>
      <c r="W17" s="26">
        <f t="shared" si="8"/>
        <v>0.10000000000000142</v>
      </c>
      <c r="X17" s="73">
        <f t="shared" si="9"/>
        <v>0.15000000000000213</v>
      </c>
      <c r="Y17" s="6"/>
      <c r="Z17" s="26">
        <f t="shared" si="10"/>
        <v>0</v>
      </c>
      <c r="AA17" s="26">
        <f t="shared" si="11"/>
        <v>0.10000000000000142</v>
      </c>
      <c r="AB17" s="27">
        <f t="shared" si="12"/>
        <v>0.05000000000000071</v>
      </c>
      <c r="AC17" s="78" t="s">
        <v>23</v>
      </c>
    </row>
    <row r="18" spans="1:29" ht="11.25" customHeight="1">
      <c r="A18" s="28">
        <v>40710</v>
      </c>
      <c r="B18" s="10">
        <v>16</v>
      </c>
      <c r="C18" s="10">
        <v>20.3</v>
      </c>
      <c r="D18" s="49">
        <f t="shared" si="0"/>
        <v>18.15</v>
      </c>
      <c r="E18" s="29"/>
      <c r="F18" s="10">
        <v>15.8</v>
      </c>
      <c r="G18" s="10">
        <v>20.8</v>
      </c>
      <c r="H18" s="49">
        <f t="shared" si="1"/>
        <v>18.3</v>
      </c>
      <c r="I18" s="29"/>
      <c r="J18" s="10">
        <v>15.9</v>
      </c>
      <c r="K18" s="10">
        <v>20.8</v>
      </c>
      <c r="L18" s="49">
        <f t="shared" si="2"/>
        <v>18.35</v>
      </c>
      <c r="M18" s="29"/>
      <c r="N18" s="10">
        <v>15.9</v>
      </c>
      <c r="O18" s="10">
        <v>20.7</v>
      </c>
      <c r="P18" s="49">
        <f t="shared" si="3"/>
        <v>18.3</v>
      </c>
      <c r="Q18" s="6"/>
      <c r="R18" s="10">
        <f t="shared" si="4"/>
        <v>0.09999999999999964</v>
      </c>
      <c r="S18" s="10">
        <f t="shared" si="5"/>
        <v>-0.3999999999999986</v>
      </c>
      <c r="T18" s="12">
        <f t="shared" si="6"/>
        <v>-0.15000000000000213</v>
      </c>
      <c r="U18" s="6"/>
      <c r="V18" s="26">
        <f t="shared" si="7"/>
        <v>-0.09999999999999964</v>
      </c>
      <c r="W18" s="26">
        <f t="shared" si="8"/>
        <v>0.10000000000000142</v>
      </c>
      <c r="X18" s="73">
        <f t="shared" si="9"/>
        <v>0</v>
      </c>
      <c r="Y18" s="6"/>
      <c r="Z18" s="26">
        <f t="shared" si="10"/>
        <v>0</v>
      </c>
      <c r="AA18" s="26">
        <f t="shared" si="11"/>
        <v>0.10000000000000142</v>
      </c>
      <c r="AB18" s="27">
        <f t="shared" si="12"/>
        <v>0.05000000000000071</v>
      </c>
      <c r="AC18" s="78" t="s">
        <v>22</v>
      </c>
    </row>
    <row r="19" spans="1:29" ht="11.25" customHeight="1">
      <c r="A19" s="28">
        <v>40711</v>
      </c>
      <c r="B19" s="10">
        <v>9.7</v>
      </c>
      <c r="C19" s="10">
        <v>22.6</v>
      </c>
      <c r="D19" s="49">
        <f t="shared" si="0"/>
        <v>16.15</v>
      </c>
      <c r="E19" s="29"/>
      <c r="F19" s="10">
        <v>9.5</v>
      </c>
      <c r="G19" s="10">
        <v>22.8</v>
      </c>
      <c r="H19" s="49">
        <f t="shared" si="1"/>
        <v>16.15</v>
      </c>
      <c r="I19" s="29"/>
      <c r="J19" s="10">
        <v>9.1</v>
      </c>
      <c r="K19" s="10">
        <v>22.7</v>
      </c>
      <c r="L19" s="49">
        <f t="shared" si="2"/>
        <v>15.899999999999999</v>
      </c>
      <c r="M19" s="29"/>
      <c r="N19" s="10">
        <v>9.2</v>
      </c>
      <c r="O19" s="10">
        <v>22.5</v>
      </c>
      <c r="P19" s="49">
        <f t="shared" si="3"/>
        <v>15.85</v>
      </c>
      <c r="Q19" s="6"/>
      <c r="R19" s="10">
        <f t="shared" si="4"/>
        <v>0.5</v>
      </c>
      <c r="S19" s="10">
        <f t="shared" si="5"/>
        <v>0.10000000000000142</v>
      </c>
      <c r="T19" s="12">
        <f t="shared" si="6"/>
        <v>0.29999999999999893</v>
      </c>
      <c r="U19" s="6"/>
      <c r="V19" s="26">
        <f t="shared" si="7"/>
        <v>0.3000000000000007</v>
      </c>
      <c r="W19" s="26">
        <f t="shared" si="8"/>
        <v>0.3000000000000007</v>
      </c>
      <c r="X19" s="73">
        <f t="shared" si="9"/>
        <v>0.29999999999999893</v>
      </c>
      <c r="Y19" s="6"/>
      <c r="Z19" s="26">
        <f t="shared" si="10"/>
        <v>-0.09999999999999964</v>
      </c>
      <c r="AA19" s="26">
        <f t="shared" si="11"/>
        <v>0.1999999999999993</v>
      </c>
      <c r="AB19" s="27">
        <f t="shared" si="12"/>
        <v>0.049999999999998934</v>
      </c>
      <c r="AC19" s="78" t="s">
        <v>25</v>
      </c>
    </row>
    <row r="20" spans="1:29" ht="11.25" customHeight="1">
      <c r="A20" s="28">
        <v>40712</v>
      </c>
      <c r="B20" s="10">
        <v>12.5</v>
      </c>
      <c r="C20" s="10">
        <v>19.6</v>
      </c>
      <c r="D20" s="49">
        <f t="shared" si="0"/>
        <v>16.05</v>
      </c>
      <c r="E20" s="29"/>
      <c r="F20" s="10">
        <v>12.4</v>
      </c>
      <c r="G20" s="10">
        <v>19.9</v>
      </c>
      <c r="H20" s="49">
        <f t="shared" si="1"/>
        <v>16.15</v>
      </c>
      <c r="I20" s="29"/>
      <c r="J20" s="10">
        <v>12.5</v>
      </c>
      <c r="K20" s="10">
        <v>20.1</v>
      </c>
      <c r="L20" s="49">
        <f t="shared" si="2"/>
        <v>16.3</v>
      </c>
      <c r="M20" s="29"/>
      <c r="N20" s="10">
        <v>12.5</v>
      </c>
      <c r="O20" s="10">
        <v>19.9</v>
      </c>
      <c r="P20" s="49">
        <f t="shared" si="3"/>
        <v>16.2</v>
      </c>
      <c r="Q20" s="6"/>
      <c r="R20" s="10">
        <f t="shared" si="4"/>
        <v>0</v>
      </c>
      <c r="S20" s="10">
        <f t="shared" si="5"/>
        <v>-0.29999999999999716</v>
      </c>
      <c r="T20" s="12">
        <f t="shared" si="6"/>
        <v>-0.14999999999999858</v>
      </c>
      <c r="U20" s="6"/>
      <c r="V20" s="26">
        <f t="shared" si="7"/>
        <v>-0.09999999999999964</v>
      </c>
      <c r="W20" s="26">
        <f t="shared" si="8"/>
        <v>0</v>
      </c>
      <c r="X20" s="73">
        <f t="shared" si="9"/>
        <v>-0.05000000000000071</v>
      </c>
      <c r="Y20" s="6"/>
      <c r="Z20" s="26">
        <f t="shared" si="10"/>
        <v>0</v>
      </c>
      <c r="AA20" s="26">
        <f t="shared" si="11"/>
        <v>0.20000000000000284</v>
      </c>
      <c r="AB20" s="27">
        <f t="shared" si="12"/>
        <v>0.10000000000000142</v>
      </c>
      <c r="AC20" s="78" t="s">
        <v>23</v>
      </c>
    </row>
    <row r="21" spans="1:29" ht="11.25" customHeight="1">
      <c r="A21" s="28">
        <v>40713</v>
      </c>
      <c r="B21" s="10">
        <v>9.8</v>
      </c>
      <c r="C21" s="10">
        <v>20.6</v>
      </c>
      <c r="D21" s="49">
        <f t="shared" si="0"/>
        <v>15.200000000000001</v>
      </c>
      <c r="E21" s="29"/>
      <c r="F21" s="10">
        <v>9.7</v>
      </c>
      <c r="G21" s="10">
        <v>21.2</v>
      </c>
      <c r="H21" s="49">
        <f t="shared" si="1"/>
        <v>15.45</v>
      </c>
      <c r="I21" s="29"/>
      <c r="J21" s="10">
        <v>9.5</v>
      </c>
      <c r="K21" s="10">
        <v>20.9</v>
      </c>
      <c r="L21" s="49">
        <f t="shared" si="2"/>
        <v>15.2</v>
      </c>
      <c r="M21" s="29"/>
      <c r="N21" s="10">
        <v>9.7</v>
      </c>
      <c r="O21" s="10">
        <v>20.8</v>
      </c>
      <c r="P21" s="49">
        <f t="shared" si="3"/>
        <v>15.25</v>
      </c>
      <c r="Q21" s="6"/>
      <c r="R21" s="10">
        <f t="shared" si="4"/>
        <v>0.10000000000000142</v>
      </c>
      <c r="S21" s="10">
        <f t="shared" si="5"/>
        <v>-0.1999999999999993</v>
      </c>
      <c r="T21" s="12">
        <f t="shared" si="6"/>
        <v>-0.049999999999998934</v>
      </c>
      <c r="U21" s="6"/>
      <c r="V21" s="26">
        <f t="shared" si="7"/>
        <v>0</v>
      </c>
      <c r="W21" s="26">
        <f t="shared" si="8"/>
        <v>0.3999999999999986</v>
      </c>
      <c r="X21" s="73">
        <f t="shared" si="9"/>
        <v>0.1999999999999993</v>
      </c>
      <c r="Y21" s="6"/>
      <c r="Z21" s="26">
        <f t="shared" si="10"/>
        <v>-0.1999999999999993</v>
      </c>
      <c r="AA21" s="26">
        <f t="shared" si="11"/>
        <v>0.09999999999999787</v>
      </c>
      <c r="AB21" s="27">
        <f t="shared" si="12"/>
        <v>-0.05000000000000071</v>
      </c>
      <c r="AC21" s="78" t="s">
        <v>30</v>
      </c>
    </row>
    <row r="22" spans="1:29" ht="11.25" customHeight="1" thickBot="1">
      <c r="A22" s="58">
        <v>40714</v>
      </c>
      <c r="B22" s="15">
        <v>16.6</v>
      </c>
      <c r="C22" s="15">
        <v>22.6</v>
      </c>
      <c r="D22" s="52">
        <f t="shared" si="0"/>
        <v>19.6</v>
      </c>
      <c r="E22" s="29"/>
      <c r="F22" s="15">
        <v>16.4</v>
      </c>
      <c r="G22" s="15">
        <v>22.8</v>
      </c>
      <c r="H22" s="52">
        <f t="shared" si="1"/>
        <v>19.6</v>
      </c>
      <c r="I22" s="29"/>
      <c r="J22" s="15">
        <v>16.4</v>
      </c>
      <c r="K22" s="15">
        <v>22.8</v>
      </c>
      <c r="L22" s="52">
        <f t="shared" si="2"/>
        <v>19.6</v>
      </c>
      <c r="M22" s="29"/>
      <c r="N22" s="15">
        <v>16.5</v>
      </c>
      <c r="O22" s="15">
        <v>22.4</v>
      </c>
      <c r="P22" s="52">
        <f t="shared" si="3"/>
        <v>19.45</v>
      </c>
      <c r="Q22" s="6"/>
      <c r="R22" s="16">
        <f t="shared" si="4"/>
        <v>0.10000000000000142</v>
      </c>
      <c r="S22" s="16">
        <f t="shared" si="5"/>
        <v>0.20000000000000284</v>
      </c>
      <c r="T22" s="17">
        <f t="shared" si="6"/>
        <v>0.15000000000000213</v>
      </c>
      <c r="U22" s="6"/>
      <c r="V22" s="70">
        <f t="shared" si="7"/>
        <v>-0.10000000000000142</v>
      </c>
      <c r="W22" s="70">
        <f t="shared" si="8"/>
        <v>0.40000000000000213</v>
      </c>
      <c r="X22" s="74">
        <f t="shared" si="9"/>
        <v>0.15000000000000213</v>
      </c>
      <c r="Y22" s="6"/>
      <c r="Z22" s="70">
        <f t="shared" si="10"/>
        <v>-0.10000000000000142</v>
      </c>
      <c r="AA22" s="70">
        <f t="shared" si="11"/>
        <v>0.40000000000000213</v>
      </c>
      <c r="AB22" s="71">
        <f t="shared" si="12"/>
        <v>0.15000000000000213</v>
      </c>
      <c r="AC22" s="78" t="s">
        <v>23</v>
      </c>
    </row>
    <row r="23" spans="1:29" ht="11.25" customHeight="1">
      <c r="A23" s="59">
        <v>40715</v>
      </c>
      <c r="B23" s="7">
        <v>13.2</v>
      </c>
      <c r="C23" s="7">
        <v>22.8</v>
      </c>
      <c r="D23" s="51">
        <f t="shared" si="0"/>
        <v>18</v>
      </c>
      <c r="E23" s="29"/>
      <c r="F23" s="7">
        <v>13.2</v>
      </c>
      <c r="G23" s="7">
        <v>23.3</v>
      </c>
      <c r="H23" s="51">
        <f t="shared" si="1"/>
        <v>18.25</v>
      </c>
      <c r="I23" s="29"/>
      <c r="J23" s="7">
        <v>13.2</v>
      </c>
      <c r="K23" s="7">
        <v>23.3</v>
      </c>
      <c r="L23" s="51">
        <f t="shared" si="2"/>
        <v>18.25</v>
      </c>
      <c r="M23" s="29"/>
      <c r="N23" s="7">
        <v>13.2</v>
      </c>
      <c r="O23" s="7">
        <v>23.1</v>
      </c>
      <c r="P23" s="51">
        <f t="shared" si="3"/>
        <v>18.15</v>
      </c>
      <c r="Q23" s="6"/>
      <c r="R23" s="7">
        <f t="shared" si="4"/>
        <v>0</v>
      </c>
      <c r="S23" s="7">
        <f t="shared" si="5"/>
        <v>-0.3000000000000007</v>
      </c>
      <c r="T23" s="11">
        <f t="shared" si="6"/>
        <v>-0.14999999999999858</v>
      </c>
      <c r="U23" s="6"/>
      <c r="V23" s="66">
        <f t="shared" si="7"/>
        <v>0</v>
      </c>
      <c r="W23" s="66">
        <f t="shared" si="8"/>
        <v>0.1999999999999993</v>
      </c>
      <c r="X23" s="73">
        <f t="shared" si="9"/>
        <v>0.10000000000000142</v>
      </c>
      <c r="Y23" s="6"/>
      <c r="Z23" s="66">
        <f t="shared" si="10"/>
        <v>0</v>
      </c>
      <c r="AA23" s="66">
        <f t="shared" si="11"/>
        <v>0.1999999999999993</v>
      </c>
      <c r="AB23" s="27">
        <f t="shared" si="12"/>
        <v>0.10000000000000142</v>
      </c>
      <c r="AC23" s="78" t="s">
        <v>23</v>
      </c>
    </row>
    <row r="24" spans="1:29" ht="11.25" customHeight="1">
      <c r="A24" s="60">
        <v>40716</v>
      </c>
      <c r="B24" s="10">
        <v>13.5</v>
      </c>
      <c r="C24" s="10">
        <v>20.4</v>
      </c>
      <c r="D24" s="49">
        <f t="shared" si="0"/>
        <v>16.95</v>
      </c>
      <c r="E24" s="29"/>
      <c r="F24" s="10">
        <v>13.3</v>
      </c>
      <c r="G24" s="10">
        <v>20.6</v>
      </c>
      <c r="H24" s="49">
        <f t="shared" si="1"/>
        <v>16.950000000000003</v>
      </c>
      <c r="I24" s="29"/>
      <c r="J24" s="10">
        <v>13.5</v>
      </c>
      <c r="K24" s="10">
        <v>21.2</v>
      </c>
      <c r="L24" s="49">
        <f t="shared" si="2"/>
        <v>17.35</v>
      </c>
      <c r="M24" s="29"/>
      <c r="N24" s="10">
        <v>13.5</v>
      </c>
      <c r="O24" s="10">
        <v>20.7</v>
      </c>
      <c r="P24" s="49">
        <f t="shared" si="3"/>
        <v>17.1</v>
      </c>
      <c r="Q24" s="6"/>
      <c r="R24" s="10">
        <f t="shared" si="4"/>
        <v>0</v>
      </c>
      <c r="S24" s="10">
        <f t="shared" si="5"/>
        <v>-0.3000000000000007</v>
      </c>
      <c r="T24" s="12">
        <f t="shared" si="6"/>
        <v>-0.15000000000000213</v>
      </c>
      <c r="U24" s="6"/>
      <c r="V24" s="26">
        <f t="shared" si="7"/>
        <v>-0.1999999999999993</v>
      </c>
      <c r="W24" s="26">
        <f t="shared" si="8"/>
        <v>-0.09999999999999787</v>
      </c>
      <c r="X24" s="73">
        <f t="shared" si="9"/>
        <v>-0.14999999999999858</v>
      </c>
      <c r="Y24" s="6"/>
      <c r="Z24" s="26">
        <f t="shared" si="10"/>
        <v>0</v>
      </c>
      <c r="AA24" s="26">
        <f t="shared" si="11"/>
        <v>0.5</v>
      </c>
      <c r="AB24" s="27">
        <f t="shared" si="12"/>
        <v>0.25</v>
      </c>
      <c r="AC24" s="78" t="s">
        <v>23</v>
      </c>
    </row>
    <row r="25" spans="1:29" ht="11.25" customHeight="1">
      <c r="A25" s="60">
        <v>40717</v>
      </c>
      <c r="B25" s="10">
        <v>12.6</v>
      </c>
      <c r="C25" s="10">
        <v>20</v>
      </c>
      <c r="D25" s="49">
        <f t="shared" si="0"/>
        <v>16.3</v>
      </c>
      <c r="E25" s="29"/>
      <c r="F25" s="10">
        <v>12.5</v>
      </c>
      <c r="G25" s="10">
        <v>20.3</v>
      </c>
      <c r="H25" s="49">
        <f t="shared" si="1"/>
        <v>16.4</v>
      </c>
      <c r="I25" s="29"/>
      <c r="J25" s="10">
        <v>12.4</v>
      </c>
      <c r="K25" s="10">
        <v>20.6</v>
      </c>
      <c r="L25" s="49">
        <f t="shared" si="2"/>
        <v>16.5</v>
      </c>
      <c r="M25" s="29"/>
      <c r="N25" s="10">
        <v>12.6</v>
      </c>
      <c r="O25" s="10">
        <v>20.4</v>
      </c>
      <c r="P25" s="49">
        <f t="shared" si="3"/>
        <v>16.5</v>
      </c>
      <c r="Q25" s="6"/>
      <c r="R25" s="10">
        <f t="shared" si="4"/>
        <v>0</v>
      </c>
      <c r="S25" s="10">
        <f t="shared" si="5"/>
        <v>-0.3999999999999986</v>
      </c>
      <c r="T25" s="12">
        <f t="shared" si="6"/>
        <v>-0.1999999999999993</v>
      </c>
      <c r="U25" s="6"/>
      <c r="V25" s="26">
        <f t="shared" si="7"/>
        <v>-0.09999999999999964</v>
      </c>
      <c r="W25" s="26">
        <f t="shared" si="8"/>
        <v>-0.09999999999999787</v>
      </c>
      <c r="X25" s="73">
        <f t="shared" si="9"/>
        <v>-0.10000000000000142</v>
      </c>
      <c r="Y25" s="6"/>
      <c r="Z25" s="26">
        <f t="shared" si="10"/>
        <v>-0.1999999999999993</v>
      </c>
      <c r="AA25" s="26">
        <f t="shared" si="11"/>
        <v>0.20000000000000284</v>
      </c>
      <c r="AB25" s="27">
        <f t="shared" si="12"/>
        <v>0</v>
      </c>
      <c r="AC25" s="78" t="s">
        <v>22</v>
      </c>
    </row>
    <row r="26" spans="1:29" ht="11.25" customHeight="1">
      <c r="A26" s="60">
        <v>40718</v>
      </c>
      <c r="B26" s="10">
        <v>9.1</v>
      </c>
      <c r="C26" s="10">
        <v>21.3</v>
      </c>
      <c r="D26" s="49">
        <f t="shared" si="0"/>
        <v>15.2</v>
      </c>
      <c r="E26" s="29"/>
      <c r="F26" s="10">
        <v>8.8</v>
      </c>
      <c r="G26" s="10">
        <v>21.6</v>
      </c>
      <c r="H26" s="49">
        <f t="shared" si="1"/>
        <v>15.200000000000001</v>
      </c>
      <c r="I26" s="29"/>
      <c r="J26" s="10">
        <v>8.6</v>
      </c>
      <c r="K26" s="10">
        <v>21.6</v>
      </c>
      <c r="L26" s="49">
        <f t="shared" si="2"/>
        <v>15.100000000000001</v>
      </c>
      <c r="M26" s="29"/>
      <c r="N26" s="10">
        <v>8.7</v>
      </c>
      <c r="O26" s="10">
        <v>21.6</v>
      </c>
      <c r="P26" s="49">
        <f t="shared" si="3"/>
        <v>15.15</v>
      </c>
      <c r="Q26" s="6"/>
      <c r="R26" s="10">
        <f t="shared" si="4"/>
        <v>0.40000000000000036</v>
      </c>
      <c r="S26" s="10">
        <f t="shared" si="5"/>
        <v>-0.3000000000000007</v>
      </c>
      <c r="T26" s="12">
        <f t="shared" si="6"/>
        <v>0.049999999999998934</v>
      </c>
      <c r="U26" s="6"/>
      <c r="V26" s="26">
        <f t="shared" si="7"/>
        <v>0.10000000000000142</v>
      </c>
      <c r="W26" s="26">
        <f t="shared" si="8"/>
        <v>0</v>
      </c>
      <c r="X26" s="73">
        <f t="shared" si="9"/>
        <v>0.05000000000000071</v>
      </c>
      <c r="Y26" s="6"/>
      <c r="Z26" s="26">
        <f t="shared" si="10"/>
        <v>-0.09999999999999964</v>
      </c>
      <c r="AA26" s="26">
        <f t="shared" si="11"/>
        <v>0</v>
      </c>
      <c r="AB26" s="27">
        <f t="shared" si="12"/>
        <v>-0.049999999999998934</v>
      </c>
      <c r="AC26" s="78" t="s">
        <v>22</v>
      </c>
    </row>
    <row r="27" spans="1:29" ht="11.25" customHeight="1">
      <c r="A27" s="60">
        <v>40719</v>
      </c>
      <c r="B27" s="10">
        <v>8.6</v>
      </c>
      <c r="C27" s="10">
        <v>29.4</v>
      </c>
      <c r="D27" s="49">
        <f t="shared" si="0"/>
        <v>19</v>
      </c>
      <c r="E27" s="29"/>
      <c r="F27" s="10">
        <v>8.4</v>
      </c>
      <c r="G27" s="10">
        <v>30</v>
      </c>
      <c r="H27" s="49">
        <f t="shared" si="1"/>
        <v>19.2</v>
      </c>
      <c r="I27" s="29"/>
      <c r="J27" s="10">
        <v>8.4</v>
      </c>
      <c r="K27" s="10">
        <v>29.2</v>
      </c>
      <c r="L27" s="49">
        <f t="shared" si="2"/>
        <v>18.8</v>
      </c>
      <c r="M27" s="29"/>
      <c r="N27" s="10">
        <v>8.4</v>
      </c>
      <c r="O27" s="10">
        <v>29</v>
      </c>
      <c r="P27" s="49">
        <f t="shared" si="3"/>
        <v>18.7</v>
      </c>
      <c r="Q27" s="6"/>
      <c r="R27" s="10">
        <f t="shared" si="4"/>
        <v>0.1999999999999993</v>
      </c>
      <c r="S27" s="10">
        <f t="shared" si="5"/>
        <v>0.3999999999999986</v>
      </c>
      <c r="T27" s="12">
        <f t="shared" si="6"/>
        <v>0.3000000000000007</v>
      </c>
      <c r="U27" s="6"/>
      <c r="V27" s="26">
        <f t="shared" si="7"/>
        <v>0</v>
      </c>
      <c r="W27" s="26">
        <f t="shared" si="8"/>
        <v>1</v>
      </c>
      <c r="X27" s="73">
        <f t="shared" si="9"/>
        <v>0.5</v>
      </c>
      <c r="Y27" s="6"/>
      <c r="Z27" s="26">
        <f t="shared" si="10"/>
        <v>0</v>
      </c>
      <c r="AA27" s="26">
        <f t="shared" si="11"/>
        <v>0.1999999999999993</v>
      </c>
      <c r="AB27" s="27">
        <f t="shared" si="12"/>
        <v>0.10000000000000142</v>
      </c>
      <c r="AC27" s="78" t="s">
        <v>17</v>
      </c>
    </row>
    <row r="28" spans="1:29" ht="11.25" customHeight="1">
      <c r="A28" s="60">
        <v>40720</v>
      </c>
      <c r="B28" s="10">
        <v>17</v>
      </c>
      <c r="C28" s="10">
        <v>36.5</v>
      </c>
      <c r="D28" s="49">
        <f t="shared" si="0"/>
        <v>26.75</v>
      </c>
      <c r="E28" s="29"/>
      <c r="F28" s="10">
        <v>17</v>
      </c>
      <c r="G28" s="10">
        <v>36.7</v>
      </c>
      <c r="H28" s="49">
        <f t="shared" si="1"/>
        <v>26.85</v>
      </c>
      <c r="I28" s="29"/>
      <c r="J28" s="10">
        <v>16.9</v>
      </c>
      <c r="K28" s="10">
        <v>36.2</v>
      </c>
      <c r="L28" s="49">
        <f t="shared" si="2"/>
        <v>26.55</v>
      </c>
      <c r="M28" s="29"/>
      <c r="N28" s="10">
        <v>16.9</v>
      </c>
      <c r="O28" s="10">
        <v>36.1</v>
      </c>
      <c r="P28" s="49">
        <f t="shared" si="3"/>
        <v>26.5</v>
      </c>
      <c r="Q28" s="6"/>
      <c r="R28" s="10">
        <f t="shared" si="4"/>
        <v>0.10000000000000142</v>
      </c>
      <c r="S28" s="10">
        <f t="shared" si="5"/>
        <v>0.3999999999999986</v>
      </c>
      <c r="T28" s="12">
        <f t="shared" si="6"/>
        <v>0.25</v>
      </c>
      <c r="U28" s="6"/>
      <c r="V28" s="26">
        <f t="shared" si="7"/>
        <v>0.10000000000000142</v>
      </c>
      <c r="W28" s="26">
        <f t="shared" si="8"/>
        <v>0.6000000000000014</v>
      </c>
      <c r="X28" s="73">
        <f t="shared" si="9"/>
        <v>0.3500000000000014</v>
      </c>
      <c r="Y28" s="6"/>
      <c r="Z28" s="26">
        <f t="shared" si="10"/>
        <v>0</v>
      </c>
      <c r="AA28" s="26">
        <f t="shared" si="11"/>
        <v>0.10000000000000142</v>
      </c>
      <c r="AB28" s="27">
        <f t="shared" si="12"/>
        <v>0.05000000000000071</v>
      </c>
      <c r="AC28" s="78" t="s">
        <v>24</v>
      </c>
    </row>
    <row r="29" spans="1:29" ht="11.25" customHeight="1">
      <c r="A29" s="60">
        <v>40721</v>
      </c>
      <c r="B29" s="10">
        <v>16.4</v>
      </c>
      <c r="C29" s="10">
        <v>33.1</v>
      </c>
      <c r="D29" s="49">
        <f t="shared" si="0"/>
        <v>24.75</v>
      </c>
      <c r="E29" s="29"/>
      <c r="F29" s="10">
        <v>16.3</v>
      </c>
      <c r="G29" s="10">
        <v>33.4</v>
      </c>
      <c r="H29" s="49">
        <f t="shared" si="1"/>
        <v>24.85</v>
      </c>
      <c r="I29" s="29"/>
      <c r="J29" s="10">
        <v>16</v>
      </c>
      <c r="K29" s="10">
        <v>33.6</v>
      </c>
      <c r="L29" s="49">
        <f t="shared" si="2"/>
        <v>24.8</v>
      </c>
      <c r="M29" s="29"/>
      <c r="N29" s="10">
        <v>16.1</v>
      </c>
      <c r="O29" s="10">
        <v>33.4</v>
      </c>
      <c r="P29" s="49">
        <f t="shared" si="3"/>
        <v>24.75</v>
      </c>
      <c r="Q29" s="6"/>
      <c r="R29" s="10">
        <f t="shared" si="4"/>
        <v>0.29999999999999716</v>
      </c>
      <c r="S29" s="10">
        <f t="shared" si="5"/>
        <v>-0.29999999999999716</v>
      </c>
      <c r="T29" s="12">
        <f t="shared" si="6"/>
        <v>0</v>
      </c>
      <c r="U29" s="6"/>
      <c r="V29" s="26">
        <f t="shared" si="7"/>
        <v>0.1999999999999993</v>
      </c>
      <c r="W29" s="26">
        <f t="shared" si="8"/>
        <v>0</v>
      </c>
      <c r="X29" s="73">
        <f t="shared" si="9"/>
        <v>0.10000000000000142</v>
      </c>
      <c r="Y29" s="6"/>
      <c r="Z29" s="26">
        <f t="shared" si="10"/>
        <v>-0.10000000000000142</v>
      </c>
      <c r="AA29" s="26">
        <f t="shared" si="11"/>
        <v>0.20000000000000284</v>
      </c>
      <c r="AB29" s="27">
        <f t="shared" si="12"/>
        <v>0.05000000000000071</v>
      </c>
      <c r="AC29" s="78" t="s">
        <v>22</v>
      </c>
    </row>
    <row r="30" spans="1:30" ht="11.25" customHeight="1">
      <c r="A30" s="60">
        <v>40722</v>
      </c>
      <c r="B30" s="10">
        <v>17.3</v>
      </c>
      <c r="C30" s="10">
        <v>20.3</v>
      </c>
      <c r="D30" s="49">
        <f t="shared" si="0"/>
        <v>18.8</v>
      </c>
      <c r="E30" s="29"/>
      <c r="F30" s="10">
        <v>17.3</v>
      </c>
      <c r="G30" s="10">
        <v>20.7</v>
      </c>
      <c r="H30" s="49">
        <f t="shared" si="1"/>
        <v>19</v>
      </c>
      <c r="I30" s="29"/>
      <c r="J30" s="10">
        <v>17.2</v>
      </c>
      <c r="K30" s="10">
        <v>20.5</v>
      </c>
      <c r="L30" s="49">
        <f t="shared" si="2"/>
        <v>18.85</v>
      </c>
      <c r="M30" s="29"/>
      <c r="N30" s="10">
        <v>17.3</v>
      </c>
      <c r="O30" s="10">
        <v>20.3</v>
      </c>
      <c r="P30" s="49">
        <f t="shared" si="3"/>
        <v>18.8</v>
      </c>
      <c r="Q30" s="6"/>
      <c r="R30" s="10">
        <f t="shared" si="4"/>
        <v>0</v>
      </c>
      <c r="S30" s="10">
        <f t="shared" si="5"/>
        <v>0</v>
      </c>
      <c r="T30" s="12">
        <f t="shared" si="6"/>
        <v>0</v>
      </c>
      <c r="U30" s="6"/>
      <c r="V30" s="26">
        <f t="shared" si="7"/>
        <v>0</v>
      </c>
      <c r="W30" s="26">
        <f t="shared" si="8"/>
        <v>0.3999999999999986</v>
      </c>
      <c r="X30" s="73">
        <f t="shared" si="9"/>
        <v>0.1999999999999993</v>
      </c>
      <c r="Y30" s="6"/>
      <c r="Z30" s="26">
        <f t="shared" si="10"/>
        <v>-0.10000000000000142</v>
      </c>
      <c r="AA30" s="26">
        <f t="shared" si="11"/>
        <v>0.1999999999999993</v>
      </c>
      <c r="AB30" s="27">
        <f t="shared" si="12"/>
        <v>0.05000000000000071</v>
      </c>
      <c r="AC30" s="78" t="s">
        <v>30</v>
      </c>
      <c r="AD30" s="75"/>
    </row>
    <row r="31" spans="1:30" ht="11.25" customHeight="1">
      <c r="A31" s="60">
        <v>40723</v>
      </c>
      <c r="B31" s="10">
        <v>11.6</v>
      </c>
      <c r="C31" s="10">
        <v>21.9</v>
      </c>
      <c r="D31" s="49">
        <f t="shared" si="0"/>
        <v>16.75</v>
      </c>
      <c r="E31" s="29"/>
      <c r="F31" s="10">
        <v>11.5</v>
      </c>
      <c r="G31" s="10">
        <v>22.2</v>
      </c>
      <c r="H31" s="49">
        <f t="shared" si="1"/>
        <v>16.85</v>
      </c>
      <c r="I31" s="29"/>
      <c r="J31" s="10">
        <v>11.6</v>
      </c>
      <c r="K31" s="10">
        <v>22.4</v>
      </c>
      <c r="L31" s="49">
        <f t="shared" si="2"/>
        <v>17</v>
      </c>
      <c r="M31" s="29"/>
      <c r="N31" s="10">
        <v>11.6</v>
      </c>
      <c r="O31" s="10">
        <v>22.2</v>
      </c>
      <c r="P31" s="49">
        <f t="shared" si="3"/>
        <v>16.9</v>
      </c>
      <c r="Q31" s="6"/>
      <c r="R31" s="10">
        <f t="shared" si="4"/>
        <v>0</v>
      </c>
      <c r="S31" s="10">
        <f t="shared" si="5"/>
        <v>-0.3000000000000007</v>
      </c>
      <c r="T31" s="12">
        <f t="shared" si="6"/>
        <v>-0.14999999999999858</v>
      </c>
      <c r="U31" s="6"/>
      <c r="V31" s="26">
        <f t="shared" si="7"/>
        <v>-0.09999999999999964</v>
      </c>
      <c r="W31" s="26">
        <f t="shared" si="8"/>
        <v>0</v>
      </c>
      <c r="X31" s="73">
        <f t="shared" si="9"/>
        <v>-0.04999999999999716</v>
      </c>
      <c r="Y31" s="6"/>
      <c r="Z31" s="26">
        <f t="shared" si="10"/>
        <v>0</v>
      </c>
      <c r="AA31" s="26">
        <f t="shared" si="11"/>
        <v>0.1999999999999993</v>
      </c>
      <c r="AB31" s="27">
        <f t="shared" si="12"/>
        <v>0.10000000000000142</v>
      </c>
      <c r="AC31" s="78" t="s">
        <v>22</v>
      </c>
      <c r="AD31" s="75"/>
    </row>
    <row r="32" spans="1:30" ht="11.25" customHeight="1" thickBot="1">
      <c r="A32" s="60">
        <v>40724</v>
      </c>
      <c r="B32" s="10">
        <v>9</v>
      </c>
      <c r="C32" s="10">
        <v>22.2</v>
      </c>
      <c r="D32" s="49">
        <f t="shared" si="0"/>
        <v>15.6</v>
      </c>
      <c r="E32" s="29"/>
      <c r="F32" s="10">
        <v>8.9</v>
      </c>
      <c r="G32" s="10">
        <v>22.5</v>
      </c>
      <c r="H32" s="49">
        <f t="shared" si="1"/>
        <v>15.7</v>
      </c>
      <c r="I32" s="29"/>
      <c r="J32" s="10">
        <v>8.9</v>
      </c>
      <c r="K32" s="10">
        <v>22.6</v>
      </c>
      <c r="L32" s="49">
        <f t="shared" si="2"/>
        <v>15.75</v>
      </c>
      <c r="M32" s="29"/>
      <c r="N32" s="10">
        <v>9</v>
      </c>
      <c r="O32" s="10">
        <v>22.4</v>
      </c>
      <c r="P32" s="49">
        <f t="shared" si="3"/>
        <v>15.7</v>
      </c>
      <c r="Q32" s="6"/>
      <c r="R32" s="10">
        <f t="shared" si="4"/>
        <v>0</v>
      </c>
      <c r="S32" s="10">
        <f t="shared" si="5"/>
        <v>-0.1999999999999993</v>
      </c>
      <c r="T32" s="12">
        <f t="shared" si="6"/>
        <v>-0.09999999999999964</v>
      </c>
      <c r="U32" s="6"/>
      <c r="V32" s="26">
        <f t="shared" si="7"/>
        <v>-0.09999999999999964</v>
      </c>
      <c r="W32" s="26">
        <f t="shared" si="8"/>
        <v>0.10000000000000142</v>
      </c>
      <c r="X32" s="73">
        <f t="shared" si="9"/>
        <v>0</v>
      </c>
      <c r="Y32" s="6"/>
      <c r="Z32" s="26">
        <f t="shared" si="10"/>
        <v>-0.09999999999999964</v>
      </c>
      <c r="AA32" s="26">
        <f t="shared" si="11"/>
        <v>0.20000000000000284</v>
      </c>
      <c r="AB32" s="27">
        <f t="shared" si="12"/>
        <v>0.05000000000000071</v>
      </c>
      <c r="AC32" s="78" t="s">
        <v>32</v>
      </c>
      <c r="AD32" s="75"/>
    </row>
    <row r="33" spans="1:28" ht="13.5" customHeight="1" thickBot="1">
      <c r="A33" s="19"/>
      <c r="B33" s="55" t="s">
        <v>5</v>
      </c>
      <c r="C33" s="54" t="s">
        <v>6</v>
      </c>
      <c r="D33" s="53" t="s">
        <v>7</v>
      </c>
      <c r="E33" s="5"/>
      <c r="F33" s="55" t="s">
        <v>5</v>
      </c>
      <c r="G33" s="54" t="s">
        <v>6</v>
      </c>
      <c r="H33" s="53" t="s">
        <v>7</v>
      </c>
      <c r="I33" s="5"/>
      <c r="J33" s="56" t="s">
        <v>5</v>
      </c>
      <c r="K33" s="54" t="s">
        <v>6</v>
      </c>
      <c r="L33" s="53" t="s">
        <v>7</v>
      </c>
      <c r="M33" s="5"/>
      <c r="N33" s="56" t="s">
        <v>5</v>
      </c>
      <c r="O33" s="54" t="s">
        <v>6</v>
      </c>
      <c r="P33" s="53" t="s">
        <v>7</v>
      </c>
      <c r="Q33" s="6"/>
      <c r="R33" s="55" t="s">
        <v>5</v>
      </c>
      <c r="S33" s="54" t="s">
        <v>6</v>
      </c>
      <c r="T33" s="53" t="s">
        <v>7</v>
      </c>
      <c r="U33" s="6"/>
      <c r="V33" s="55" t="s">
        <v>5</v>
      </c>
      <c r="W33" s="54" t="s">
        <v>6</v>
      </c>
      <c r="X33" s="53" t="s">
        <v>7</v>
      </c>
      <c r="Y33" s="6"/>
      <c r="Z33" s="55" t="s">
        <v>5</v>
      </c>
      <c r="AA33" s="54" t="s">
        <v>6</v>
      </c>
      <c r="AB33" s="53" t="s">
        <v>7</v>
      </c>
    </row>
    <row r="34" spans="1:28" ht="13.5" customHeight="1">
      <c r="A34" s="20" t="s">
        <v>1</v>
      </c>
      <c r="B34" s="31">
        <f>MAX(B3:B32)</f>
        <v>17.3</v>
      </c>
      <c r="C34" s="31">
        <f>MAX(C3:C32)</f>
        <v>36.5</v>
      </c>
      <c r="D34" s="32">
        <f>MAX(D3:D32)</f>
        <v>26.75</v>
      </c>
      <c r="E34" s="29"/>
      <c r="F34" s="31">
        <f>MAX(F3:F32)</f>
        <v>17.3</v>
      </c>
      <c r="G34" s="31">
        <f>MAX(G3:G32)</f>
        <v>36.7</v>
      </c>
      <c r="H34" s="32">
        <f>MAX(H3:H32)</f>
        <v>26.85</v>
      </c>
      <c r="I34" s="29"/>
      <c r="J34" s="33">
        <f>MAX(J3:J32)</f>
        <v>17.2</v>
      </c>
      <c r="K34" s="31">
        <f>MAX(K3:K32)</f>
        <v>36.2</v>
      </c>
      <c r="L34" s="34">
        <f>MAX(L3:L32)</f>
        <v>26.55</v>
      </c>
      <c r="M34" s="29"/>
      <c r="N34" s="33">
        <f>MAX(N3:N32)</f>
        <v>17.3</v>
      </c>
      <c r="O34" s="31">
        <f>MAX(O3:O32)</f>
        <v>36.1</v>
      </c>
      <c r="P34" s="34">
        <f>MAX(P3:P32)</f>
        <v>26.5</v>
      </c>
      <c r="Q34" s="30"/>
      <c r="R34" s="31">
        <f>MAX(R3:R32)</f>
        <v>0.6999999999999993</v>
      </c>
      <c r="S34" s="31">
        <f>MAX(S3:S32)</f>
        <v>0.3999999999999986</v>
      </c>
      <c r="T34" s="34">
        <f>MAX(T3:T32)</f>
        <v>0.34999999999999964</v>
      </c>
      <c r="U34" s="30"/>
      <c r="V34" s="31">
        <f>MAX(V3:V32)</f>
        <v>0.6999999999999993</v>
      </c>
      <c r="W34" s="31">
        <f>MAX(W3:W32)</f>
        <v>1</v>
      </c>
      <c r="X34" s="34">
        <f>MAX(X3:X32)</f>
        <v>0.5500000000000007</v>
      </c>
      <c r="Y34" s="30"/>
      <c r="Z34" s="31">
        <f>MAX(Z3:Z32)</f>
        <v>0</v>
      </c>
      <c r="AA34" s="31">
        <f>MAX(AA3:AA32)</f>
        <v>0.5</v>
      </c>
      <c r="AB34" s="34">
        <f>MAX(AB3:AB32)</f>
        <v>0.25</v>
      </c>
    </row>
    <row r="35" spans="1:28" ht="13.5" customHeight="1">
      <c r="A35" s="21" t="s">
        <v>2</v>
      </c>
      <c r="B35" s="35">
        <f>AVERAGE(B3:B32)</f>
        <v>12.170000000000003</v>
      </c>
      <c r="C35" s="35">
        <f>AVERAGE(C3:C32)</f>
        <v>23.053333333333335</v>
      </c>
      <c r="D35" s="36">
        <f>AVERAGE(D3:D32)</f>
        <v>17.611666666666668</v>
      </c>
      <c r="E35" s="29"/>
      <c r="F35" s="35">
        <f>AVERAGE(F3:F32)</f>
        <v>12.056666666666667</v>
      </c>
      <c r="G35" s="35">
        <f>AVERAGE(G3:G32)</f>
        <v>23.39666666666667</v>
      </c>
      <c r="H35" s="36">
        <f>AVERAGE(H3:H32)</f>
        <v>17.726666666666667</v>
      </c>
      <c r="I35" s="29"/>
      <c r="J35" s="37">
        <f>AVERAGE(J3:J32)</f>
        <v>11.979999999999997</v>
      </c>
      <c r="K35" s="35">
        <f>AVERAGE(K3:K32)</f>
        <v>23.33666666666667</v>
      </c>
      <c r="L35" s="35">
        <f>AVERAGE(L3:L32)</f>
        <v>17.658333333333335</v>
      </c>
      <c r="M35" s="29"/>
      <c r="N35" s="37">
        <f>AVERAGE(N3:N32)</f>
        <v>12.036666666666665</v>
      </c>
      <c r="O35" s="35">
        <f>AVERAGE(O3:O32)</f>
        <v>23.139999999999997</v>
      </c>
      <c r="P35" s="35">
        <f>AVERAGE(P3:P32)</f>
        <v>17.588333333333328</v>
      </c>
      <c r="Q35" s="30"/>
      <c r="R35" s="35">
        <f>AVERAGE(R3:R32)</f>
        <v>0.13333333333333347</v>
      </c>
      <c r="S35" s="35">
        <f>AVERAGE(S3:S32)</f>
        <v>-0.08666666666666636</v>
      </c>
      <c r="T35" s="62">
        <f>AVERAGE(T3:T32)</f>
        <v>0.02333333333333331</v>
      </c>
      <c r="U35" s="30"/>
      <c r="V35" s="35">
        <f>AVERAGE(V3:V32)</f>
        <v>0.020000000000000195</v>
      </c>
      <c r="W35" s="35">
        <f>AVERAGE(W3:W32)</f>
        <v>0.2566666666666671</v>
      </c>
      <c r="X35" s="62">
        <f>AVERAGE(X3:X32)</f>
        <v>0.13833333333333353</v>
      </c>
      <c r="Y35" s="30"/>
      <c r="Z35" s="35">
        <f>AVERAGE(Z3:Z32)</f>
        <v>-0.05666666666666676</v>
      </c>
      <c r="AA35" s="35">
        <f>AVERAGE(AA3:AA32)</f>
        <v>0.19666666666666696</v>
      </c>
      <c r="AB35" s="62">
        <f>AVERAGE(AB3:AB32)</f>
        <v>0.07000000000000016</v>
      </c>
    </row>
    <row r="36" spans="1:28" ht="13.5" customHeight="1" thickBot="1">
      <c r="A36" s="22" t="s">
        <v>3</v>
      </c>
      <c r="B36" s="38">
        <f>MIN(B3:B32)</f>
        <v>5.3</v>
      </c>
      <c r="C36" s="38">
        <f>MIN(C3:C32)</f>
        <v>18.1</v>
      </c>
      <c r="D36" s="39">
        <f>MIN(D3:D32)</f>
        <v>12.600000000000001</v>
      </c>
      <c r="E36" s="29"/>
      <c r="F36" s="38">
        <f>MIN(F3:F32)</f>
        <v>5.2</v>
      </c>
      <c r="G36" s="38">
        <f>MIN(G3:G32)</f>
        <v>18.5</v>
      </c>
      <c r="H36" s="39">
        <f>MIN(H3:H32)</f>
        <v>12.6</v>
      </c>
      <c r="I36" s="29"/>
      <c r="J36" s="40">
        <f>MIN(J3:J32)</f>
        <v>5.2</v>
      </c>
      <c r="K36" s="41">
        <f>MIN(K3:K32)</f>
        <v>18.7</v>
      </c>
      <c r="L36" s="42">
        <f>MIN(L3:L32)</f>
        <v>12.5</v>
      </c>
      <c r="M36" s="29"/>
      <c r="N36" s="40">
        <f>MIN(N3:N32)</f>
        <v>5.3</v>
      </c>
      <c r="O36" s="41">
        <f>MIN(O3:O32)</f>
        <v>18.2</v>
      </c>
      <c r="P36" s="42">
        <f>MIN(P3:P32)</f>
        <v>12.5</v>
      </c>
      <c r="Q36" s="30"/>
      <c r="R36" s="41">
        <f>MIN(R3:R32)</f>
        <v>-0.10000000000000142</v>
      </c>
      <c r="S36" s="41">
        <f>MIN(S3:S32)</f>
        <v>-0.5</v>
      </c>
      <c r="T36" s="42">
        <f>MIN(T3:T32)</f>
        <v>-0.25</v>
      </c>
      <c r="U36" s="30"/>
      <c r="V36" s="41">
        <f>MIN(V3:V32)</f>
        <v>-0.20000000000000107</v>
      </c>
      <c r="W36" s="41">
        <f>MIN(W3:W32)</f>
        <v>-0.09999999999999787</v>
      </c>
      <c r="X36" s="42">
        <f>MIN(X3:X32)</f>
        <v>-0.14999999999999858</v>
      </c>
      <c r="Y36" s="30"/>
      <c r="Z36" s="41">
        <f>MIN(Z3:Z32)</f>
        <v>-0.1999999999999993</v>
      </c>
      <c r="AA36" s="41">
        <f>MIN(AA3:AA32)</f>
        <v>0</v>
      </c>
      <c r="AB36" s="42">
        <f>MIN(AB3:AB32)</f>
        <v>-0.05000000000000071</v>
      </c>
    </row>
    <row r="37" spans="1:28" ht="13.5" customHeight="1" thickBot="1">
      <c r="A37" s="23"/>
      <c r="B37" s="43"/>
      <c r="C37" s="44"/>
      <c r="D37" s="44"/>
      <c r="E37" s="46"/>
      <c r="F37" s="43"/>
      <c r="G37" s="44"/>
      <c r="H37" s="44"/>
      <c r="I37" s="46"/>
      <c r="J37" s="43"/>
      <c r="K37" s="44"/>
      <c r="L37" s="44"/>
      <c r="M37" s="46"/>
      <c r="N37" s="43"/>
      <c r="O37" s="44"/>
      <c r="P37" s="45"/>
      <c r="Q37" s="47"/>
      <c r="R37" s="43"/>
      <c r="S37" s="44"/>
      <c r="T37" s="45"/>
      <c r="U37" s="47"/>
      <c r="V37" s="43"/>
      <c r="W37" s="44"/>
      <c r="X37" s="45"/>
      <c r="Y37" s="47"/>
      <c r="Z37" s="43"/>
      <c r="AA37" s="44"/>
      <c r="AB37" s="45"/>
    </row>
    <row r="38" spans="10:16" ht="12">
      <c r="J38" s="1"/>
      <c r="K38" s="1"/>
      <c r="L38" s="1"/>
      <c r="N38" s="1"/>
      <c r="O38" s="1"/>
      <c r="P38" s="1"/>
    </row>
    <row r="39" spans="1:16" ht="10.5" customHeight="1">
      <c r="A39" s="24" t="s">
        <v>9</v>
      </c>
      <c r="B39" s="24"/>
      <c r="C39" s="24"/>
      <c r="D39" s="24"/>
      <c r="E39" s="25"/>
      <c r="F39" s="24"/>
      <c r="G39" s="24"/>
      <c r="H39" s="24"/>
      <c r="I39" s="25"/>
      <c r="J39" s="25"/>
      <c r="K39" s="25"/>
      <c r="L39" s="25"/>
      <c r="M39" s="25"/>
      <c r="N39" s="25"/>
      <c r="O39" s="25"/>
      <c r="P39" s="25"/>
    </row>
    <row r="40" spans="1:16" ht="10.5" customHeight="1">
      <c r="A40" s="24" t="s">
        <v>8</v>
      </c>
      <c r="B40" s="24"/>
      <c r="C40" s="24"/>
      <c r="D40" s="24"/>
      <c r="E40" s="25"/>
      <c r="F40" s="24"/>
      <c r="G40" s="24"/>
      <c r="H40" s="24"/>
      <c r="I40" s="25"/>
      <c r="J40" s="25"/>
      <c r="K40" s="25"/>
      <c r="L40" s="25"/>
      <c r="M40" s="25"/>
      <c r="N40" s="25"/>
      <c r="O40" s="25"/>
      <c r="P40" s="25"/>
    </row>
    <row r="41" spans="1:16" ht="10.5" customHeight="1">
      <c r="A41" s="24" t="s">
        <v>4</v>
      </c>
      <c r="B41" s="24"/>
      <c r="C41" s="24"/>
      <c r="D41" s="24"/>
      <c r="E41" s="25"/>
      <c r="F41" s="24"/>
      <c r="G41" s="24"/>
      <c r="H41" s="24"/>
      <c r="I41" s="25"/>
      <c r="J41" s="25"/>
      <c r="K41" s="25"/>
      <c r="L41" s="25"/>
      <c r="M41" s="25"/>
      <c r="N41" s="25"/>
      <c r="O41" s="25"/>
      <c r="P41" s="25"/>
    </row>
    <row r="42" spans="10:16" ht="12">
      <c r="J42" s="1"/>
      <c r="K42" s="1"/>
      <c r="L42" s="1"/>
      <c r="N42" s="1"/>
      <c r="O42" s="1"/>
      <c r="P42" s="1"/>
    </row>
    <row r="43" spans="10:16" ht="12">
      <c r="J43" s="1"/>
      <c r="K43" s="1"/>
      <c r="L43" s="1"/>
      <c r="N43" s="1"/>
      <c r="O43" s="1"/>
      <c r="P43" s="1"/>
    </row>
    <row r="44" spans="10:16" ht="12">
      <c r="J44" s="1"/>
      <c r="K44" s="1"/>
      <c r="L44" s="1"/>
      <c r="N44" s="1"/>
      <c r="O44" s="1"/>
      <c r="P44" s="1"/>
    </row>
    <row r="45" spans="10:16" ht="12">
      <c r="J45" s="1"/>
      <c r="K45" s="1"/>
      <c r="L45" s="1"/>
      <c r="N45" s="1"/>
      <c r="O45" s="1"/>
      <c r="P45" s="1"/>
    </row>
    <row r="46" spans="10:16" ht="12">
      <c r="J46" s="1"/>
      <c r="K46" s="1"/>
      <c r="L46" s="1"/>
      <c r="N46" s="1"/>
      <c r="O46" s="1"/>
      <c r="P46" s="1"/>
    </row>
    <row r="47" spans="10:16" ht="12">
      <c r="J47" s="1"/>
      <c r="K47" s="1"/>
      <c r="L47" s="1"/>
      <c r="N47" s="1"/>
      <c r="O47" s="1"/>
      <c r="P47" s="1"/>
    </row>
    <row r="48" spans="10:16" ht="12">
      <c r="J48" s="1"/>
      <c r="K48" s="1"/>
      <c r="L48" s="1"/>
      <c r="N48" s="1"/>
      <c r="O48" s="1"/>
      <c r="P48" s="1"/>
    </row>
    <row r="49" spans="10:16" ht="12">
      <c r="J49" s="1"/>
      <c r="K49" s="1"/>
      <c r="L49" s="1"/>
      <c r="N49" s="1"/>
      <c r="O49" s="1"/>
      <c r="P49" s="1"/>
    </row>
    <row r="50" spans="10:16" ht="12">
      <c r="J50" s="1"/>
      <c r="K50" s="1"/>
      <c r="L50" s="1"/>
      <c r="N50" s="1"/>
      <c r="O50" s="1"/>
      <c r="P50" s="1"/>
    </row>
    <row r="51" spans="10:16" ht="12">
      <c r="J51" s="1"/>
      <c r="K51" s="1"/>
      <c r="L51" s="1"/>
      <c r="N51" s="1"/>
      <c r="O51" s="1"/>
      <c r="P51" s="1"/>
    </row>
    <row r="52" spans="10:16" ht="12">
      <c r="J52" s="1"/>
      <c r="K52" s="1"/>
      <c r="L52" s="1"/>
      <c r="N52" s="1"/>
      <c r="O52" s="1"/>
      <c r="P52" s="1"/>
    </row>
    <row r="53" spans="10:16" ht="12">
      <c r="J53" s="1"/>
      <c r="K53" s="1"/>
      <c r="L53" s="1"/>
      <c r="N53" s="1"/>
      <c r="O53" s="1"/>
      <c r="P53" s="1"/>
    </row>
    <row r="54" spans="10:16" ht="12">
      <c r="J54" s="1"/>
      <c r="K54" s="1"/>
      <c r="L54" s="1"/>
      <c r="N54" s="1"/>
      <c r="O54" s="1"/>
      <c r="P54" s="1"/>
    </row>
    <row r="55" spans="10:16" ht="12">
      <c r="J55" s="1"/>
      <c r="K55" s="1"/>
      <c r="L55" s="1"/>
      <c r="N55" s="1"/>
      <c r="O55" s="1"/>
      <c r="P55" s="1"/>
    </row>
    <row r="56" spans="10:16" ht="12">
      <c r="J56" s="1"/>
      <c r="K56" s="1"/>
      <c r="L56" s="1"/>
      <c r="N56" s="1"/>
      <c r="O56" s="1"/>
      <c r="P56" s="1"/>
    </row>
    <row r="57" spans="10:16" ht="12">
      <c r="J57" s="1"/>
      <c r="K57" s="1"/>
      <c r="L57" s="1"/>
      <c r="N57" s="1"/>
      <c r="O57" s="1"/>
      <c r="P57" s="1"/>
    </row>
    <row r="58" spans="10:16" ht="12">
      <c r="J58" s="1"/>
      <c r="K58" s="1"/>
      <c r="L58" s="1"/>
      <c r="N58" s="1"/>
      <c r="O58" s="1"/>
      <c r="P58" s="1"/>
    </row>
    <row r="59" spans="10:16" ht="12">
      <c r="J59" s="1"/>
      <c r="K59" s="1"/>
      <c r="L59" s="1"/>
      <c r="N59" s="1"/>
      <c r="O59" s="1"/>
      <c r="P59" s="1"/>
    </row>
    <row r="60" spans="10:16" ht="12">
      <c r="J60" s="1"/>
      <c r="K60" s="1"/>
      <c r="L60" s="1"/>
      <c r="N60" s="1"/>
      <c r="O60" s="1"/>
      <c r="P60" s="1"/>
    </row>
    <row r="61" spans="10:16" ht="12">
      <c r="J61" s="1"/>
      <c r="K61" s="1"/>
      <c r="L61" s="1"/>
      <c r="N61" s="1"/>
      <c r="O61" s="1"/>
      <c r="P61" s="1"/>
    </row>
    <row r="62" spans="10:16" ht="12">
      <c r="J62" s="1"/>
      <c r="K62" s="1"/>
      <c r="L62" s="1"/>
      <c r="N62" s="1"/>
      <c r="O62" s="1"/>
      <c r="P62" s="1"/>
    </row>
    <row r="63" spans="10:16" ht="12">
      <c r="J63" s="1"/>
      <c r="K63" s="1"/>
      <c r="L63" s="1"/>
      <c r="N63" s="1"/>
      <c r="O63" s="1"/>
      <c r="P63" s="1"/>
    </row>
    <row r="64" spans="10:16" ht="12">
      <c r="J64" s="1"/>
      <c r="K64" s="1"/>
      <c r="L64" s="1"/>
      <c r="N64" s="1"/>
      <c r="O64" s="1"/>
      <c r="P64" s="1"/>
    </row>
    <row r="65" spans="10:16" ht="12">
      <c r="J65" s="1"/>
      <c r="K65" s="1"/>
      <c r="L65" s="1"/>
      <c r="N65" s="1"/>
      <c r="O65" s="1"/>
      <c r="P65" s="1"/>
    </row>
    <row r="66" spans="10:16" ht="12">
      <c r="J66" s="1"/>
      <c r="K66" s="1"/>
      <c r="L66" s="1"/>
      <c r="N66" s="1"/>
      <c r="O66" s="1"/>
      <c r="P66" s="1"/>
    </row>
    <row r="67" spans="10:16" ht="12">
      <c r="J67" s="1"/>
      <c r="K67" s="1"/>
      <c r="L67" s="1"/>
      <c r="N67" s="1"/>
      <c r="O67" s="1"/>
      <c r="P67" s="1"/>
    </row>
    <row r="68" spans="10:16" ht="12">
      <c r="J68" s="1"/>
      <c r="K68" s="1"/>
      <c r="L68" s="1"/>
      <c r="N68" s="1"/>
      <c r="O68" s="1"/>
      <c r="P68" s="1"/>
    </row>
    <row r="69" spans="10:16" ht="12">
      <c r="J69" s="1"/>
      <c r="K69" s="1"/>
      <c r="L69" s="1"/>
      <c r="N69" s="1"/>
      <c r="O69" s="1"/>
      <c r="P69" s="1"/>
    </row>
    <row r="70" spans="10:16" ht="12">
      <c r="J70" s="1"/>
      <c r="K70" s="1"/>
      <c r="L70" s="1"/>
      <c r="N70" s="1"/>
      <c r="O70" s="1"/>
      <c r="P70" s="1"/>
    </row>
    <row r="71" spans="10:16" ht="12">
      <c r="J71" s="1"/>
      <c r="K71" s="1"/>
      <c r="L71" s="1"/>
      <c r="N71" s="1"/>
      <c r="O71" s="1"/>
      <c r="P71" s="1"/>
    </row>
    <row r="72" spans="10:16" ht="12">
      <c r="J72" s="1"/>
      <c r="K72" s="1"/>
      <c r="L72" s="1"/>
      <c r="N72" s="1"/>
      <c r="O72" s="1"/>
      <c r="P72" s="1"/>
    </row>
    <row r="73" spans="10:16" ht="12">
      <c r="J73" s="1"/>
      <c r="K73" s="1"/>
      <c r="L73" s="1"/>
      <c r="N73" s="1"/>
      <c r="O73" s="1"/>
      <c r="P73" s="1"/>
    </row>
  </sheetData>
  <mergeCells count="7">
    <mergeCell ref="Z1:AB1"/>
    <mergeCell ref="B1:D1"/>
    <mergeCell ref="V1:X1"/>
    <mergeCell ref="F1:H1"/>
    <mergeCell ref="J1:L1"/>
    <mergeCell ref="R1:T1"/>
    <mergeCell ref="N1:P1"/>
  </mergeCells>
  <conditionalFormatting sqref="C3:C32 F21:F23 G21:G32 F3:G20 J3:K32 N3:O32">
    <cfRule type="cellIs" priority="1" dxfId="0" operator="equal" stopIfTrue="1">
      <formula>C$36</formula>
    </cfRule>
    <cfRule type="cellIs" priority="2" dxfId="1" operator="equal" stopIfTrue="1">
      <formula>C$34</formula>
    </cfRule>
  </conditionalFormatting>
  <conditionalFormatting sqref="P3:P32 H3:H32 L3:L32 D3:D32">
    <cfRule type="cellIs" priority="3" dxfId="2" operator="equal" stopIfTrue="1">
      <formula>D$36</formula>
    </cfRule>
    <cfRule type="cellIs" priority="4" dxfId="3" operator="equal" stopIfTrue="1">
      <formula>D$34</formula>
    </cfRule>
  </conditionalFormatting>
  <conditionalFormatting sqref="V3:X32 Z3:AB32 R3:T32">
    <cfRule type="cellIs" priority="5" dxfId="4" operator="equal" stopIfTrue="1">
      <formula>R$36</formula>
    </cfRule>
    <cfRule type="cellIs" priority="6" dxfId="5" operator="equal" stopIfTrue="1">
      <formula>R$34</formula>
    </cfRule>
  </conditionalFormatting>
  <conditionalFormatting sqref="F24:F32">
    <cfRule type="cellIs" priority="7" dxfId="0" operator="equal" stopIfTrue="1">
      <formula>$F$36</formula>
    </cfRule>
    <cfRule type="cellIs" priority="8" dxfId="1" operator="equal" stopIfTrue="1">
      <formula>$F$34</formula>
    </cfRule>
  </conditionalFormatting>
  <conditionalFormatting sqref="B3:B32">
    <cfRule type="cellIs" priority="9" dxfId="6" operator="equal" stopIfTrue="1">
      <formula>$B$34</formula>
    </cfRule>
    <cfRule type="cellIs" priority="10" dxfId="7" operator="equal" stopIfTrue="1">
      <formula>$B$36</formula>
    </cfRule>
  </conditionalFormatting>
  <printOptions/>
  <pageMargins left="0.75" right="0.75" top="1" bottom="1" header="0.4921259845" footer="0.4921259845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86"/>
  <dimension ref="A1:AD75"/>
  <sheetViews>
    <sheetView showGridLines="0" workbookViewId="0" topLeftCell="A1">
      <selection activeCell="A1" sqref="A1"/>
    </sheetView>
  </sheetViews>
  <sheetFormatPr defaultColWidth="12" defaultRowHeight="12"/>
  <cols>
    <col min="1" max="1" width="12.83203125" style="0" customWidth="1"/>
    <col min="2" max="4" width="5.83203125" style="0" customWidth="1"/>
    <col min="5" max="5" width="1.0078125" style="0" customWidth="1"/>
    <col min="6" max="8" width="5.83203125" style="0" customWidth="1"/>
    <col min="9" max="9" width="1.0078125" style="0" customWidth="1"/>
    <col min="10" max="12" width="5.83203125" style="0" customWidth="1"/>
    <col min="13" max="13" width="1.0078125" style="0" customWidth="1"/>
    <col min="14" max="16" width="5.83203125" style="0" customWidth="1"/>
    <col min="17" max="17" width="0.4921875" style="0" customWidth="1"/>
    <col min="18" max="19" width="5.83203125" style="0" customWidth="1"/>
    <col min="20" max="20" width="6.83203125" style="0" customWidth="1"/>
    <col min="21" max="21" width="0.4921875" style="0" customWidth="1"/>
    <col min="22" max="23" width="5.83203125" style="0" customWidth="1"/>
    <col min="24" max="24" width="6.83203125" style="0" customWidth="1"/>
    <col min="25" max="25" width="0.4921875" style="0" customWidth="1"/>
    <col min="26" max="27" width="5.83203125" style="0" customWidth="1"/>
    <col min="28" max="28" width="6.83203125" style="0" customWidth="1"/>
    <col min="29" max="29" width="12" style="78" customWidth="1"/>
  </cols>
  <sheetData>
    <row r="1" spans="1:29" s="4" customFormat="1" ht="19.5" customHeight="1" thickBot="1">
      <c r="A1" s="48"/>
      <c r="B1" s="105" t="s">
        <v>11</v>
      </c>
      <c r="C1" s="106"/>
      <c r="D1" s="106"/>
      <c r="E1" s="2"/>
      <c r="F1" s="110" t="s">
        <v>12</v>
      </c>
      <c r="G1" s="111"/>
      <c r="H1" s="111"/>
      <c r="I1" s="2"/>
      <c r="J1" s="112" t="s">
        <v>10</v>
      </c>
      <c r="K1" s="113"/>
      <c r="L1" s="113"/>
      <c r="M1" s="2"/>
      <c r="N1" s="117" t="s">
        <v>37</v>
      </c>
      <c r="O1" s="118"/>
      <c r="P1" s="118"/>
      <c r="Q1" s="3"/>
      <c r="R1" s="114" t="s">
        <v>13</v>
      </c>
      <c r="S1" s="115"/>
      <c r="T1" s="116"/>
      <c r="U1" s="3"/>
      <c r="V1" s="107" t="s">
        <v>14</v>
      </c>
      <c r="W1" s="108"/>
      <c r="X1" s="109"/>
      <c r="Y1" s="3"/>
      <c r="Z1" s="102" t="s">
        <v>15</v>
      </c>
      <c r="AA1" s="103"/>
      <c r="AB1" s="104"/>
      <c r="AC1" s="77" t="s">
        <v>16</v>
      </c>
    </row>
    <row r="2" spans="1:28" ht="13.5" customHeight="1" thickBot="1">
      <c r="A2" s="61" t="s">
        <v>0</v>
      </c>
      <c r="B2" s="55" t="s">
        <v>5</v>
      </c>
      <c r="C2" s="54" t="s">
        <v>6</v>
      </c>
      <c r="D2" s="53" t="s">
        <v>7</v>
      </c>
      <c r="E2" s="5"/>
      <c r="F2" s="55" t="s">
        <v>5</v>
      </c>
      <c r="G2" s="54" t="s">
        <v>6</v>
      </c>
      <c r="H2" s="53" t="s">
        <v>7</v>
      </c>
      <c r="I2" s="5"/>
      <c r="J2" s="56" t="s">
        <v>5</v>
      </c>
      <c r="K2" s="54" t="s">
        <v>6</v>
      </c>
      <c r="L2" s="53" t="s">
        <v>7</v>
      </c>
      <c r="M2" s="5"/>
      <c r="N2" s="56" t="s">
        <v>5</v>
      </c>
      <c r="O2" s="54" t="s">
        <v>6</v>
      </c>
      <c r="P2" s="53" t="s">
        <v>7</v>
      </c>
      <c r="Q2" s="6"/>
      <c r="R2" s="55" t="s">
        <v>5</v>
      </c>
      <c r="S2" s="54" t="s">
        <v>6</v>
      </c>
      <c r="T2" s="53" t="s">
        <v>7</v>
      </c>
      <c r="U2" s="6"/>
      <c r="V2" s="55" t="s">
        <v>5</v>
      </c>
      <c r="W2" s="54" t="s">
        <v>6</v>
      </c>
      <c r="X2" s="63" t="s">
        <v>7</v>
      </c>
      <c r="Y2" s="6"/>
      <c r="Z2" s="55" t="s">
        <v>5</v>
      </c>
      <c r="AA2" s="54" t="s">
        <v>6</v>
      </c>
      <c r="AB2" s="53" t="s">
        <v>7</v>
      </c>
    </row>
    <row r="3" spans="1:29" ht="11.25" customHeight="1">
      <c r="A3" s="18">
        <v>40725</v>
      </c>
      <c r="B3" s="9">
        <v>10.3</v>
      </c>
      <c r="C3" s="9">
        <v>26.1</v>
      </c>
      <c r="D3" s="49">
        <f aca="true" t="shared" si="0" ref="D3:D33">IF(C3="","",AVERAGE(B3:C3))</f>
        <v>18.200000000000003</v>
      </c>
      <c r="E3" s="29"/>
      <c r="F3" s="64">
        <v>10.3</v>
      </c>
      <c r="G3" s="64">
        <v>26.7</v>
      </c>
      <c r="H3" s="65">
        <f aca="true" t="shared" si="1" ref="H3:H33">IF(G3="","",AVERAGE(F3:G3))</f>
        <v>18.5</v>
      </c>
      <c r="I3" s="29"/>
      <c r="J3" s="8">
        <v>10.3</v>
      </c>
      <c r="K3" s="9">
        <v>25.9</v>
      </c>
      <c r="L3" s="49">
        <f aca="true" t="shared" si="2" ref="L3:L33">IF(K3="","",AVERAGE(J3:K3))</f>
        <v>18.1</v>
      </c>
      <c r="M3" s="29"/>
      <c r="N3" s="8">
        <v>10.3</v>
      </c>
      <c r="O3" s="9">
        <v>25.7</v>
      </c>
      <c r="P3" s="49">
        <f aca="true" t="shared" si="3" ref="P3:P33">IF(O3="","",AVERAGE(N3:O3))</f>
        <v>18</v>
      </c>
      <c r="Q3" s="6"/>
      <c r="R3" s="7">
        <f aca="true" t="shared" si="4" ref="R3:R33">IF(N3="","",B3-N3)</f>
        <v>0</v>
      </c>
      <c r="S3" s="7">
        <f aca="true" t="shared" si="5" ref="S3:S33">IF(O3="","",C3-O3)</f>
        <v>0.40000000000000213</v>
      </c>
      <c r="T3" s="11">
        <f aca="true" t="shared" si="6" ref="T3:T33">IF(P3="","",D3-P3)</f>
        <v>0.20000000000000284</v>
      </c>
      <c r="U3" s="6"/>
      <c r="V3" s="66">
        <f aca="true" t="shared" si="7" ref="V3:V33">IF(N3="","",F3-N3)</f>
        <v>0</v>
      </c>
      <c r="W3" s="66">
        <f aca="true" t="shared" si="8" ref="W3:W33">IF(O3="","",G3-O3)</f>
        <v>1</v>
      </c>
      <c r="X3" s="69">
        <f aca="true" t="shared" si="9" ref="X3:X33">IF(P3="","",H3-P3)</f>
        <v>0.5</v>
      </c>
      <c r="Y3" s="6"/>
      <c r="Z3" s="66">
        <f aca="true" t="shared" si="10" ref="Z3:Z33">IF(N3="","",J3-N3)</f>
        <v>0</v>
      </c>
      <c r="AA3" s="66">
        <f aca="true" t="shared" si="11" ref="AA3:AA33">IF(O3="","",K3-O3)</f>
        <v>0.1999999999999993</v>
      </c>
      <c r="AB3" s="69">
        <f aca="true" t="shared" si="12" ref="AB3:AB33">IF(P3="","",L3-P3)</f>
        <v>0.10000000000000142</v>
      </c>
      <c r="AC3" s="78" t="s">
        <v>17</v>
      </c>
    </row>
    <row r="4" spans="1:29" ht="11.25" customHeight="1">
      <c r="A4" s="18">
        <v>40726</v>
      </c>
      <c r="B4" s="9">
        <v>11.4</v>
      </c>
      <c r="C4" s="9">
        <v>28.1</v>
      </c>
      <c r="D4" s="49">
        <f t="shared" si="0"/>
        <v>19.75</v>
      </c>
      <c r="E4" s="29"/>
      <c r="F4" s="64">
        <v>11.3</v>
      </c>
      <c r="G4" s="64">
        <v>28.5</v>
      </c>
      <c r="H4" s="67">
        <f t="shared" si="1"/>
        <v>19.9</v>
      </c>
      <c r="I4" s="29"/>
      <c r="J4" s="8">
        <v>11.4</v>
      </c>
      <c r="K4" s="9">
        <v>27.9</v>
      </c>
      <c r="L4" s="49">
        <f t="shared" si="2"/>
        <v>19.65</v>
      </c>
      <c r="M4" s="29"/>
      <c r="N4" s="8">
        <v>11.4</v>
      </c>
      <c r="O4" s="9">
        <v>27.7</v>
      </c>
      <c r="P4" s="49">
        <f t="shared" si="3"/>
        <v>19.55</v>
      </c>
      <c r="Q4" s="6"/>
      <c r="R4" s="10">
        <f t="shared" si="4"/>
        <v>0</v>
      </c>
      <c r="S4" s="10">
        <f t="shared" si="5"/>
        <v>0.40000000000000213</v>
      </c>
      <c r="T4" s="12">
        <f t="shared" si="6"/>
        <v>0.1999999999999993</v>
      </c>
      <c r="U4" s="6"/>
      <c r="V4" s="26">
        <f t="shared" si="7"/>
        <v>-0.09999999999999964</v>
      </c>
      <c r="W4" s="26">
        <f t="shared" si="8"/>
        <v>0.8000000000000007</v>
      </c>
      <c r="X4" s="27">
        <f t="shared" si="9"/>
        <v>0.34999999999999787</v>
      </c>
      <c r="Y4" s="6"/>
      <c r="Z4" s="26">
        <f t="shared" si="10"/>
        <v>0</v>
      </c>
      <c r="AA4" s="26">
        <f t="shared" si="11"/>
        <v>0.1999999999999993</v>
      </c>
      <c r="AB4" s="27">
        <f t="shared" si="12"/>
        <v>0.09999999999999787</v>
      </c>
      <c r="AC4" s="78" t="s">
        <v>17</v>
      </c>
    </row>
    <row r="5" spans="1:29" ht="11.25" customHeight="1">
      <c r="A5" s="13">
        <v>40727</v>
      </c>
      <c r="B5" s="10">
        <v>14.6</v>
      </c>
      <c r="C5" s="10">
        <v>28.9</v>
      </c>
      <c r="D5" s="49">
        <f t="shared" si="0"/>
        <v>21.75</v>
      </c>
      <c r="E5" s="29"/>
      <c r="F5" s="26">
        <v>14.6</v>
      </c>
      <c r="G5" s="26">
        <v>29.3</v>
      </c>
      <c r="H5" s="67">
        <f t="shared" si="1"/>
        <v>21.95</v>
      </c>
      <c r="I5" s="29"/>
      <c r="J5" s="10">
        <v>14.4</v>
      </c>
      <c r="K5" s="10">
        <v>28.6</v>
      </c>
      <c r="L5" s="49">
        <f t="shared" si="2"/>
        <v>21.5</v>
      </c>
      <c r="M5" s="29"/>
      <c r="N5" s="10">
        <v>14.6</v>
      </c>
      <c r="O5" s="10">
        <v>28.4</v>
      </c>
      <c r="P5" s="49">
        <f t="shared" si="3"/>
        <v>21.5</v>
      </c>
      <c r="Q5" s="6"/>
      <c r="R5" s="10">
        <f t="shared" si="4"/>
        <v>0</v>
      </c>
      <c r="S5" s="10">
        <f t="shared" si="5"/>
        <v>0.5</v>
      </c>
      <c r="T5" s="12">
        <f t="shared" si="6"/>
        <v>0.25</v>
      </c>
      <c r="U5" s="6"/>
      <c r="V5" s="26">
        <f t="shared" si="7"/>
        <v>0</v>
      </c>
      <c r="W5" s="26">
        <f t="shared" si="8"/>
        <v>0.9000000000000021</v>
      </c>
      <c r="X5" s="27">
        <f t="shared" si="9"/>
        <v>0.4499999999999993</v>
      </c>
      <c r="Y5" s="6"/>
      <c r="Z5" s="26">
        <f t="shared" si="10"/>
        <v>-0.1999999999999993</v>
      </c>
      <c r="AA5" s="26">
        <f t="shared" si="11"/>
        <v>0.20000000000000284</v>
      </c>
      <c r="AB5" s="27">
        <f t="shared" si="12"/>
        <v>0</v>
      </c>
      <c r="AC5" s="78" t="s">
        <v>17</v>
      </c>
    </row>
    <row r="6" spans="1:29" ht="11.25" customHeight="1">
      <c r="A6" s="18">
        <v>40728</v>
      </c>
      <c r="B6" s="9">
        <v>13.1</v>
      </c>
      <c r="C6" s="9">
        <v>29.2</v>
      </c>
      <c r="D6" s="49">
        <f t="shared" si="0"/>
        <v>21.15</v>
      </c>
      <c r="E6" s="29"/>
      <c r="F6" s="64">
        <v>13</v>
      </c>
      <c r="G6" s="64">
        <v>29.7</v>
      </c>
      <c r="H6" s="67">
        <f t="shared" si="1"/>
        <v>21.35</v>
      </c>
      <c r="I6" s="29"/>
      <c r="J6" s="8">
        <v>12.9</v>
      </c>
      <c r="K6" s="9">
        <v>29.8</v>
      </c>
      <c r="L6" s="49">
        <f t="shared" si="2"/>
        <v>21.35</v>
      </c>
      <c r="M6" s="29"/>
      <c r="N6" s="8">
        <v>13.1</v>
      </c>
      <c r="O6" s="9">
        <v>29.6</v>
      </c>
      <c r="P6" s="49">
        <f t="shared" si="3"/>
        <v>21.35</v>
      </c>
      <c r="Q6" s="6"/>
      <c r="R6" s="10">
        <f t="shared" si="4"/>
        <v>0</v>
      </c>
      <c r="S6" s="10">
        <f t="shared" si="5"/>
        <v>-0.40000000000000213</v>
      </c>
      <c r="T6" s="12">
        <f t="shared" si="6"/>
        <v>-0.20000000000000284</v>
      </c>
      <c r="U6" s="6"/>
      <c r="V6" s="26">
        <f t="shared" si="7"/>
        <v>-0.09999999999999964</v>
      </c>
      <c r="W6" s="26">
        <f t="shared" si="8"/>
        <v>0.09999999999999787</v>
      </c>
      <c r="X6" s="27">
        <f t="shared" si="9"/>
        <v>0</v>
      </c>
      <c r="Y6" s="6"/>
      <c r="Z6" s="26">
        <f t="shared" si="10"/>
        <v>-0.1999999999999993</v>
      </c>
      <c r="AA6" s="26">
        <f t="shared" si="11"/>
        <v>0.1999999999999993</v>
      </c>
      <c r="AB6" s="27">
        <f t="shared" si="12"/>
        <v>0</v>
      </c>
      <c r="AC6" s="78" t="s">
        <v>28</v>
      </c>
    </row>
    <row r="7" spans="1:29" ht="11.25" customHeight="1">
      <c r="A7" s="13">
        <v>40729</v>
      </c>
      <c r="B7" s="10">
        <v>12</v>
      </c>
      <c r="C7" s="10">
        <v>26</v>
      </c>
      <c r="D7" s="49">
        <f t="shared" si="0"/>
        <v>19</v>
      </c>
      <c r="E7" s="29"/>
      <c r="F7" s="26">
        <v>11.8</v>
      </c>
      <c r="G7" s="26">
        <v>26.3</v>
      </c>
      <c r="H7" s="68">
        <f t="shared" si="1"/>
        <v>19.05</v>
      </c>
      <c r="I7" s="29"/>
      <c r="J7" s="10">
        <v>11.4</v>
      </c>
      <c r="K7" s="10">
        <v>26.2</v>
      </c>
      <c r="L7" s="49">
        <f t="shared" si="2"/>
        <v>18.8</v>
      </c>
      <c r="M7" s="29"/>
      <c r="N7" s="10">
        <v>11.6</v>
      </c>
      <c r="O7" s="10">
        <v>25.9</v>
      </c>
      <c r="P7" s="49">
        <f t="shared" si="3"/>
        <v>18.75</v>
      </c>
      <c r="Q7" s="6"/>
      <c r="R7" s="10">
        <f t="shared" si="4"/>
        <v>0.40000000000000036</v>
      </c>
      <c r="S7" s="10">
        <f t="shared" si="5"/>
        <v>0.10000000000000142</v>
      </c>
      <c r="T7" s="12">
        <f t="shared" si="6"/>
        <v>0.25</v>
      </c>
      <c r="U7" s="6"/>
      <c r="V7" s="26">
        <f t="shared" si="7"/>
        <v>0.20000000000000107</v>
      </c>
      <c r="W7" s="26">
        <f t="shared" si="8"/>
        <v>0.40000000000000213</v>
      </c>
      <c r="X7" s="27">
        <f t="shared" si="9"/>
        <v>0.3000000000000007</v>
      </c>
      <c r="Y7" s="6"/>
      <c r="Z7" s="26">
        <f t="shared" si="10"/>
        <v>-0.1999999999999993</v>
      </c>
      <c r="AA7" s="26">
        <f t="shared" si="11"/>
        <v>0.3000000000000007</v>
      </c>
      <c r="AB7" s="27">
        <f t="shared" si="12"/>
        <v>0.05000000000000071</v>
      </c>
      <c r="AC7" s="78" t="s">
        <v>30</v>
      </c>
    </row>
    <row r="8" spans="1:29" ht="11.25" customHeight="1">
      <c r="A8" s="18">
        <v>40730</v>
      </c>
      <c r="B8" s="9">
        <v>15</v>
      </c>
      <c r="C8" s="9">
        <v>22.3</v>
      </c>
      <c r="D8" s="49">
        <f t="shared" si="0"/>
        <v>18.65</v>
      </c>
      <c r="E8" s="29"/>
      <c r="F8" s="64">
        <v>14.8</v>
      </c>
      <c r="G8" s="64">
        <v>22.7</v>
      </c>
      <c r="H8" s="67">
        <f t="shared" si="1"/>
        <v>18.75</v>
      </c>
      <c r="I8" s="29"/>
      <c r="J8" s="8">
        <v>14.9</v>
      </c>
      <c r="K8" s="9">
        <v>23</v>
      </c>
      <c r="L8" s="49">
        <f t="shared" si="2"/>
        <v>18.95</v>
      </c>
      <c r="M8" s="29"/>
      <c r="N8" s="8">
        <v>14.9</v>
      </c>
      <c r="O8" s="9">
        <v>22.8</v>
      </c>
      <c r="P8" s="49">
        <f t="shared" si="3"/>
        <v>18.85</v>
      </c>
      <c r="Q8" s="6"/>
      <c r="R8" s="10">
        <f t="shared" si="4"/>
        <v>0.09999999999999964</v>
      </c>
      <c r="S8" s="10">
        <f t="shared" si="5"/>
        <v>-0.5</v>
      </c>
      <c r="T8" s="12">
        <f t="shared" si="6"/>
        <v>-0.20000000000000284</v>
      </c>
      <c r="U8" s="6"/>
      <c r="V8" s="26">
        <f t="shared" si="7"/>
        <v>-0.09999999999999964</v>
      </c>
      <c r="W8" s="26">
        <f t="shared" si="8"/>
        <v>-0.10000000000000142</v>
      </c>
      <c r="X8" s="27">
        <f t="shared" si="9"/>
        <v>-0.10000000000000142</v>
      </c>
      <c r="Y8" s="6"/>
      <c r="Z8" s="26">
        <f t="shared" si="10"/>
        <v>0</v>
      </c>
      <c r="AA8" s="26">
        <f t="shared" si="11"/>
        <v>0.1999999999999993</v>
      </c>
      <c r="AB8" s="27">
        <f t="shared" si="12"/>
        <v>0.09999999999999787</v>
      </c>
      <c r="AC8" s="78" t="s">
        <v>23</v>
      </c>
    </row>
    <row r="9" spans="1:29" ht="11.25" customHeight="1">
      <c r="A9" s="13">
        <v>40731</v>
      </c>
      <c r="B9" s="10">
        <v>12.2</v>
      </c>
      <c r="C9" s="10">
        <v>22.2</v>
      </c>
      <c r="D9" s="49">
        <f t="shared" si="0"/>
        <v>17.2</v>
      </c>
      <c r="E9" s="29"/>
      <c r="F9" s="26">
        <v>12.1</v>
      </c>
      <c r="G9" s="26">
        <v>22.6</v>
      </c>
      <c r="H9" s="67">
        <f t="shared" si="1"/>
        <v>17.35</v>
      </c>
      <c r="I9" s="29"/>
      <c r="J9" s="10">
        <v>11.9</v>
      </c>
      <c r="K9" s="10">
        <v>22.7</v>
      </c>
      <c r="L9" s="49">
        <f t="shared" si="2"/>
        <v>17.3</v>
      </c>
      <c r="M9" s="29"/>
      <c r="N9" s="10">
        <v>12</v>
      </c>
      <c r="O9" s="10">
        <v>22.5</v>
      </c>
      <c r="P9" s="49">
        <f t="shared" si="3"/>
        <v>17.25</v>
      </c>
      <c r="Q9" s="6"/>
      <c r="R9" s="10">
        <f t="shared" si="4"/>
        <v>0.1999999999999993</v>
      </c>
      <c r="S9" s="10">
        <f t="shared" si="5"/>
        <v>-0.3000000000000007</v>
      </c>
      <c r="T9" s="12">
        <f t="shared" si="6"/>
        <v>-0.05000000000000071</v>
      </c>
      <c r="U9" s="6"/>
      <c r="V9" s="26">
        <f t="shared" si="7"/>
        <v>0.09999999999999964</v>
      </c>
      <c r="W9" s="26">
        <f t="shared" si="8"/>
        <v>0.10000000000000142</v>
      </c>
      <c r="X9" s="27">
        <f t="shared" si="9"/>
        <v>0.10000000000000142</v>
      </c>
      <c r="Y9" s="6"/>
      <c r="Z9" s="26">
        <f t="shared" si="10"/>
        <v>-0.09999999999999964</v>
      </c>
      <c r="AA9" s="26">
        <f t="shared" si="11"/>
        <v>0.1999999999999993</v>
      </c>
      <c r="AB9" s="27">
        <f t="shared" si="12"/>
        <v>0.05000000000000071</v>
      </c>
      <c r="AC9" s="78" t="s">
        <v>30</v>
      </c>
    </row>
    <row r="10" spans="1:29" ht="11.25" customHeight="1">
      <c r="A10" s="18">
        <v>40732</v>
      </c>
      <c r="B10" s="9">
        <v>13.4</v>
      </c>
      <c r="C10" s="9">
        <v>22.3</v>
      </c>
      <c r="D10" s="49">
        <f t="shared" si="0"/>
        <v>17.85</v>
      </c>
      <c r="E10" s="29"/>
      <c r="F10" s="64">
        <v>13.2</v>
      </c>
      <c r="G10" s="64">
        <v>22.6</v>
      </c>
      <c r="H10" s="67">
        <f t="shared" si="1"/>
        <v>17.9</v>
      </c>
      <c r="I10" s="29"/>
      <c r="J10" s="8">
        <v>13.3</v>
      </c>
      <c r="K10" s="9">
        <v>22.4</v>
      </c>
      <c r="L10" s="49">
        <f t="shared" si="2"/>
        <v>17.85</v>
      </c>
      <c r="M10" s="29"/>
      <c r="N10" s="8">
        <v>13.3</v>
      </c>
      <c r="O10" s="9">
        <v>22.2</v>
      </c>
      <c r="P10" s="49">
        <f t="shared" si="3"/>
        <v>17.75</v>
      </c>
      <c r="Q10" s="6"/>
      <c r="R10" s="10">
        <f t="shared" si="4"/>
        <v>0.09999999999999964</v>
      </c>
      <c r="S10" s="10">
        <f t="shared" si="5"/>
        <v>0.10000000000000142</v>
      </c>
      <c r="T10" s="12">
        <f t="shared" si="6"/>
        <v>0.10000000000000142</v>
      </c>
      <c r="U10" s="6"/>
      <c r="V10" s="26">
        <f t="shared" si="7"/>
        <v>-0.10000000000000142</v>
      </c>
      <c r="W10" s="26">
        <f t="shared" si="8"/>
        <v>0.40000000000000213</v>
      </c>
      <c r="X10" s="27">
        <f t="shared" si="9"/>
        <v>0.14999999999999858</v>
      </c>
      <c r="Y10" s="6"/>
      <c r="Z10" s="26">
        <f t="shared" si="10"/>
        <v>0</v>
      </c>
      <c r="AA10" s="26">
        <f t="shared" si="11"/>
        <v>0.1999999999999993</v>
      </c>
      <c r="AB10" s="27">
        <f t="shared" si="12"/>
        <v>0.10000000000000142</v>
      </c>
      <c r="AC10" s="78" t="s">
        <v>30</v>
      </c>
    </row>
    <row r="11" spans="1:29" ht="11.25" customHeight="1">
      <c r="A11" s="13">
        <v>40733</v>
      </c>
      <c r="B11" s="10">
        <v>14.2</v>
      </c>
      <c r="C11" s="10">
        <v>23</v>
      </c>
      <c r="D11" s="49">
        <f t="shared" si="0"/>
        <v>18.6</v>
      </c>
      <c r="E11" s="29"/>
      <c r="F11" s="26">
        <v>14.2</v>
      </c>
      <c r="G11" s="26">
        <v>23.4</v>
      </c>
      <c r="H11" s="67">
        <f t="shared" si="1"/>
        <v>18.799999999999997</v>
      </c>
      <c r="I11" s="29"/>
      <c r="J11" s="10">
        <v>14.2</v>
      </c>
      <c r="K11" s="10">
        <v>23.5</v>
      </c>
      <c r="L11" s="49">
        <f t="shared" si="2"/>
        <v>18.85</v>
      </c>
      <c r="M11" s="29"/>
      <c r="N11" s="10">
        <v>14.2</v>
      </c>
      <c r="O11" s="10">
        <v>23.2</v>
      </c>
      <c r="P11" s="49">
        <f t="shared" si="3"/>
        <v>18.7</v>
      </c>
      <c r="Q11" s="6"/>
      <c r="R11" s="10">
        <f t="shared" si="4"/>
        <v>0</v>
      </c>
      <c r="S11" s="10">
        <f t="shared" si="5"/>
        <v>-0.1999999999999993</v>
      </c>
      <c r="T11" s="12">
        <f t="shared" si="6"/>
        <v>-0.09999999999999787</v>
      </c>
      <c r="U11" s="6"/>
      <c r="V11" s="26">
        <f t="shared" si="7"/>
        <v>0</v>
      </c>
      <c r="W11" s="26">
        <f t="shared" si="8"/>
        <v>0.1999999999999993</v>
      </c>
      <c r="X11" s="27">
        <f t="shared" si="9"/>
        <v>0.09999999999999787</v>
      </c>
      <c r="Y11" s="6"/>
      <c r="Z11" s="26">
        <f t="shared" si="10"/>
        <v>0</v>
      </c>
      <c r="AA11" s="26">
        <f t="shared" si="11"/>
        <v>0.3000000000000007</v>
      </c>
      <c r="AB11" s="27">
        <f t="shared" si="12"/>
        <v>0.15000000000000213</v>
      </c>
      <c r="AC11" s="78" t="s">
        <v>23</v>
      </c>
    </row>
    <row r="12" spans="1:29" ht="11.25" customHeight="1" thickBot="1">
      <c r="A12" s="14">
        <v>40734</v>
      </c>
      <c r="B12" s="16">
        <v>13.6</v>
      </c>
      <c r="C12" s="16">
        <v>23.7</v>
      </c>
      <c r="D12" s="76">
        <f t="shared" si="0"/>
        <v>18.65</v>
      </c>
      <c r="E12" s="29"/>
      <c r="F12" s="16">
        <v>13.4</v>
      </c>
      <c r="G12" s="16">
        <v>23.9</v>
      </c>
      <c r="H12" s="50">
        <f t="shared" si="1"/>
        <v>18.65</v>
      </c>
      <c r="I12" s="29"/>
      <c r="J12" s="16">
        <v>13.4</v>
      </c>
      <c r="K12" s="16">
        <v>24.4</v>
      </c>
      <c r="L12" s="50">
        <f t="shared" si="2"/>
        <v>18.9</v>
      </c>
      <c r="M12" s="29"/>
      <c r="N12" s="16">
        <v>13.4</v>
      </c>
      <c r="O12" s="16">
        <v>23.9</v>
      </c>
      <c r="P12" s="50">
        <f t="shared" si="3"/>
        <v>18.65</v>
      </c>
      <c r="Q12" s="6"/>
      <c r="R12" s="16">
        <f t="shared" si="4"/>
        <v>0.1999999999999993</v>
      </c>
      <c r="S12" s="16">
        <f t="shared" si="5"/>
        <v>-0.1999999999999993</v>
      </c>
      <c r="T12" s="17">
        <f t="shared" si="6"/>
        <v>0</v>
      </c>
      <c r="U12" s="6"/>
      <c r="V12" s="70">
        <f t="shared" si="7"/>
        <v>0</v>
      </c>
      <c r="W12" s="70">
        <f t="shared" si="8"/>
        <v>0</v>
      </c>
      <c r="X12" s="71">
        <f t="shared" si="9"/>
        <v>0</v>
      </c>
      <c r="Y12" s="6"/>
      <c r="Z12" s="70">
        <f t="shared" si="10"/>
        <v>0</v>
      </c>
      <c r="AA12" s="70">
        <f t="shared" si="11"/>
        <v>0.5</v>
      </c>
      <c r="AB12" s="71">
        <f t="shared" si="12"/>
        <v>0.25</v>
      </c>
      <c r="AC12" s="78" t="s">
        <v>22</v>
      </c>
    </row>
    <row r="13" spans="1:29" ht="11.25" customHeight="1">
      <c r="A13" s="57">
        <v>40735</v>
      </c>
      <c r="B13" s="9">
        <v>11.8</v>
      </c>
      <c r="C13" s="9">
        <v>31</v>
      </c>
      <c r="D13" s="49">
        <f t="shared" si="0"/>
        <v>21.4</v>
      </c>
      <c r="E13" s="29"/>
      <c r="F13" s="9">
        <v>11.7</v>
      </c>
      <c r="G13" s="9">
        <v>31.5</v>
      </c>
      <c r="H13" s="51">
        <f t="shared" si="1"/>
        <v>21.6</v>
      </c>
      <c r="I13" s="29"/>
      <c r="J13" s="9">
        <v>11.8</v>
      </c>
      <c r="K13" s="9">
        <v>31</v>
      </c>
      <c r="L13" s="51">
        <f t="shared" si="2"/>
        <v>21.4</v>
      </c>
      <c r="M13" s="29"/>
      <c r="N13" s="9">
        <v>11.9</v>
      </c>
      <c r="O13" s="9">
        <v>30.8</v>
      </c>
      <c r="P13" s="51">
        <f t="shared" si="3"/>
        <v>21.35</v>
      </c>
      <c r="Q13" s="6"/>
      <c r="R13" s="7">
        <f t="shared" si="4"/>
        <v>-0.09999999999999964</v>
      </c>
      <c r="S13" s="7">
        <f t="shared" si="5"/>
        <v>0.1999999999999993</v>
      </c>
      <c r="T13" s="11">
        <f t="shared" si="6"/>
        <v>0.04999999999999716</v>
      </c>
      <c r="U13" s="6"/>
      <c r="V13" s="66">
        <f t="shared" si="7"/>
        <v>-0.20000000000000107</v>
      </c>
      <c r="W13" s="66">
        <f t="shared" si="8"/>
        <v>0.6999999999999993</v>
      </c>
      <c r="X13" s="72">
        <f t="shared" si="9"/>
        <v>0.25</v>
      </c>
      <c r="Y13" s="6"/>
      <c r="Z13" s="66">
        <f t="shared" si="10"/>
        <v>-0.09999999999999964</v>
      </c>
      <c r="AA13" s="66">
        <f t="shared" si="11"/>
        <v>0.1999999999999993</v>
      </c>
      <c r="AB13" s="69">
        <f t="shared" si="12"/>
        <v>0.04999999999999716</v>
      </c>
      <c r="AC13" s="79" t="s">
        <v>17</v>
      </c>
    </row>
    <row r="14" spans="1:29" ht="11.25" customHeight="1">
      <c r="A14" s="28">
        <v>40736</v>
      </c>
      <c r="B14" s="10">
        <v>15.9</v>
      </c>
      <c r="C14" s="10">
        <v>23.4</v>
      </c>
      <c r="D14" s="49">
        <f t="shared" si="0"/>
        <v>19.65</v>
      </c>
      <c r="E14" s="29"/>
      <c r="F14" s="10">
        <v>15.8</v>
      </c>
      <c r="G14" s="10">
        <v>23.7</v>
      </c>
      <c r="H14" s="49">
        <f t="shared" si="1"/>
        <v>19.75</v>
      </c>
      <c r="I14" s="29"/>
      <c r="J14" s="10">
        <v>16</v>
      </c>
      <c r="K14" s="10">
        <v>23.9</v>
      </c>
      <c r="L14" s="49">
        <f t="shared" si="2"/>
        <v>19.95</v>
      </c>
      <c r="M14" s="29"/>
      <c r="N14" s="10">
        <v>16</v>
      </c>
      <c r="O14" s="10">
        <v>23.6</v>
      </c>
      <c r="P14" s="49">
        <f t="shared" si="3"/>
        <v>19.8</v>
      </c>
      <c r="Q14" s="6"/>
      <c r="R14" s="10">
        <f t="shared" si="4"/>
        <v>-0.09999999999999964</v>
      </c>
      <c r="S14" s="10">
        <f t="shared" si="5"/>
        <v>-0.20000000000000284</v>
      </c>
      <c r="T14" s="12">
        <f t="shared" si="6"/>
        <v>-0.15000000000000213</v>
      </c>
      <c r="U14" s="6"/>
      <c r="V14" s="26">
        <f t="shared" si="7"/>
        <v>-0.1999999999999993</v>
      </c>
      <c r="W14" s="26">
        <f t="shared" si="8"/>
        <v>0.09999999999999787</v>
      </c>
      <c r="X14" s="73">
        <f t="shared" si="9"/>
        <v>-0.05000000000000071</v>
      </c>
      <c r="Y14" s="6"/>
      <c r="Z14" s="26">
        <f t="shared" si="10"/>
        <v>0</v>
      </c>
      <c r="AA14" s="26">
        <f t="shared" si="11"/>
        <v>0.29999999999999716</v>
      </c>
      <c r="AB14" s="27">
        <f t="shared" si="12"/>
        <v>0.14999999999999858</v>
      </c>
      <c r="AC14" s="78" t="s">
        <v>23</v>
      </c>
    </row>
    <row r="15" spans="1:29" ht="11.25" customHeight="1">
      <c r="A15" s="28">
        <v>40737</v>
      </c>
      <c r="B15" s="10">
        <v>16.7</v>
      </c>
      <c r="C15" s="10">
        <v>24.4</v>
      </c>
      <c r="D15" s="49">
        <f t="shared" si="0"/>
        <v>20.549999999999997</v>
      </c>
      <c r="E15" s="29"/>
      <c r="F15" s="10">
        <v>16.7</v>
      </c>
      <c r="G15" s="10">
        <v>24.8</v>
      </c>
      <c r="H15" s="49">
        <f t="shared" si="1"/>
        <v>20.75</v>
      </c>
      <c r="I15" s="29"/>
      <c r="J15" s="10">
        <v>16.6</v>
      </c>
      <c r="K15" s="10">
        <v>24.9</v>
      </c>
      <c r="L15" s="49">
        <f t="shared" si="2"/>
        <v>20.75</v>
      </c>
      <c r="M15" s="29"/>
      <c r="N15" s="10">
        <v>16.6</v>
      </c>
      <c r="O15" s="10">
        <v>24.7</v>
      </c>
      <c r="P15" s="49">
        <f t="shared" si="3"/>
        <v>20.65</v>
      </c>
      <c r="Q15" s="6"/>
      <c r="R15" s="10">
        <f t="shared" si="4"/>
        <v>0.09999999999999787</v>
      </c>
      <c r="S15" s="10">
        <f t="shared" si="5"/>
        <v>-0.3000000000000007</v>
      </c>
      <c r="T15" s="12">
        <f t="shared" si="6"/>
        <v>-0.10000000000000142</v>
      </c>
      <c r="U15" s="6"/>
      <c r="V15" s="26">
        <f t="shared" si="7"/>
        <v>0.09999999999999787</v>
      </c>
      <c r="W15" s="26">
        <f t="shared" si="8"/>
        <v>0.10000000000000142</v>
      </c>
      <c r="X15" s="73">
        <f t="shared" si="9"/>
        <v>0.10000000000000142</v>
      </c>
      <c r="Y15" s="6"/>
      <c r="Z15" s="26">
        <f t="shared" si="10"/>
        <v>0</v>
      </c>
      <c r="AA15" s="26">
        <f t="shared" si="11"/>
        <v>0.1999999999999993</v>
      </c>
      <c r="AB15" s="27">
        <f t="shared" si="12"/>
        <v>0.10000000000000142</v>
      </c>
      <c r="AC15" s="78" t="s">
        <v>32</v>
      </c>
    </row>
    <row r="16" spans="1:29" ht="11.25" customHeight="1">
      <c r="A16" s="28">
        <v>40738</v>
      </c>
      <c r="B16" s="10">
        <v>11.6</v>
      </c>
      <c r="C16" s="10">
        <v>25.1</v>
      </c>
      <c r="D16" s="49">
        <f t="shared" si="0"/>
        <v>18.35</v>
      </c>
      <c r="E16" s="29"/>
      <c r="F16" s="10">
        <v>11.6</v>
      </c>
      <c r="G16" s="10">
        <v>25.1</v>
      </c>
      <c r="H16" s="49">
        <f t="shared" si="1"/>
        <v>18.35</v>
      </c>
      <c r="I16" s="29"/>
      <c r="J16" s="10">
        <v>10.9</v>
      </c>
      <c r="K16" s="10">
        <v>25.9</v>
      </c>
      <c r="L16" s="49">
        <f t="shared" si="2"/>
        <v>18.4</v>
      </c>
      <c r="M16" s="29"/>
      <c r="N16" s="10">
        <v>11</v>
      </c>
      <c r="O16" s="10">
        <v>25.5</v>
      </c>
      <c r="P16" s="49">
        <f t="shared" si="3"/>
        <v>18.25</v>
      </c>
      <c r="Q16" s="6"/>
      <c r="R16" s="10">
        <f t="shared" si="4"/>
        <v>0.5999999999999996</v>
      </c>
      <c r="S16" s="10">
        <f t="shared" si="5"/>
        <v>-0.3999999999999986</v>
      </c>
      <c r="T16" s="12">
        <f t="shared" si="6"/>
        <v>0.10000000000000142</v>
      </c>
      <c r="U16" s="6"/>
      <c r="V16" s="26">
        <f t="shared" si="7"/>
        <v>0.5999999999999996</v>
      </c>
      <c r="W16" s="26">
        <f t="shared" si="8"/>
        <v>-0.3999999999999986</v>
      </c>
      <c r="X16" s="73">
        <f t="shared" si="9"/>
        <v>0.10000000000000142</v>
      </c>
      <c r="Y16" s="6"/>
      <c r="Z16" s="26">
        <f t="shared" si="10"/>
        <v>-0.09999999999999964</v>
      </c>
      <c r="AA16" s="26">
        <f t="shared" si="11"/>
        <v>0.3999999999999986</v>
      </c>
      <c r="AB16" s="27">
        <f t="shared" si="12"/>
        <v>0.14999999999999858</v>
      </c>
      <c r="AC16" s="78" t="s">
        <v>23</v>
      </c>
    </row>
    <row r="17" spans="1:29" ht="11.25" customHeight="1">
      <c r="A17" s="28">
        <v>40739</v>
      </c>
      <c r="B17" s="10">
        <v>9.6</v>
      </c>
      <c r="C17" s="10">
        <v>22.4</v>
      </c>
      <c r="D17" s="49">
        <f t="shared" si="0"/>
        <v>16</v>
      </c>
      <c r="E17" s="29"/>
      <c r="F17" s="10">
        <v>9.3</v>
      </c>
      <c r="G17" s="10">
        <v>22.8</v>
      </c>
      <c r="H17" s="49">
        <f t="shared" si="1"/>
        <v>16.05</v>
      </c>
      <c r="I17" s="29"/>
      <c r="J17" s="10">
        <v>9.1</v>
      </c>
      <c r="K17" s="10">
        <v>23</v>
      </c>
      <c r="L17" s="49">
        <f t="shared" si="2"/>
        <v>16.05</v>
      </c>
      <c r="M17" s="29"/>
      <c r="N17" s="10">
        <v>9.2</v>
      </c>
      <c r="O17" s="10">
        <v>22.6</v>
      </c>
      <c r="P17" s="49">
        <f t="shared" si="3"/>
        <v>15.9</v>
      </c>
      <c r="Q17" s="6"/>
      <c r="R17" s="10">
        <f t="shared" si="4"/>
        <v>0.40000000000000036</v>
      </c>
      <c r="S17" s="10">
        <f t="shared" si="5"/>
        <v>-0.20000000000000284</v>
      </c>
      <c r="T17" s="12">
        <f t="shared" si="6"/>
        <v>0.09999999999999964</v>
      </c>
      <c r="U17" s="6"/>
      <c r="V17" s="26">
        <f t="shared" si="7"/>
        <v>0.10000000000000142</v>
      </c>
      <c r="W17" s="26">
        <f t="shared" si="8"/>
        <v>0.1999999999999993</v>
      </c>
      <c r="X17" s="73">
        <f t="shared" si="9"/>
        <v>0.15000000000000036</v>
      </c>
      <c r="Y17" s="6"/>
      <c r="Z17" s="26">
        <f t="shared" si="10"/>
        <v>-0.09999999999999964</v>
      </c>
      <c r="AA17" s="26">
        <f t="shared" si="11"/>
        <v>0.3999999999999986</v>
      </c>
      <c r="AB17" s="27">
        <f t="shared" si="12"/>
        <v>0.15000000000000036</v>
      </c>
      <c r="AC17" s="78" t="s">
        <v>30</v>
      </c>
    </row>
    <row r="18" spans="1:29" ht="11.25" customHeight="1">
      <c r="A18" s="28">
        <v>40740</v>
      </c>
      <c r="B18" s="10">
        <v>15.6</v>
      </c>
      <c r="C18" s="10">
        <v>21.1</v>
      </c>
      <c r="D18" s="49">
        <f t="shared" si="0"/>
        <v>18.35</v>
      </c>
      <c r="E18" s="29"/>
      <c r="F18" s="10">
        <v>15.4</v>
      </c>
      <c r="G18" s="10">
        <v>21.1</v>
      </c>
      <c r="H18" s="49">
        <f t="shared" si="1"/>
        <v>18.25</v>
      </c>
      <c r="I18" s="29"/>
      <c r="J18" s="10">
        <v>15.3</v>
      </c>
      <c r="K18" s="10">
        <v>21.3</v>
      </c>
      <c r="L18" s="49">
        <f t="shared" si="2"/>
        <v>18.3</v>
      </c>
      <c r="M18" s="29"/>
      <c r="N18" s="10">
        <v>15.4</v>
      </c>
      <c r="O18" s="10">
        <v>21.2</v>
      </c>
      <c r="P18" s="49">
        <f t="shared" si="3"/>
        <v>18.3</v>
      </c>
      <c r="Q18" s="6"/>
      <c r="R18" s="10">
        <f t="shared" si="4"/>
        <v>0.1999999999999993</v>
      </c>
      <c r="S18" s="10">
        <f t="shared" si="5"/>
        <v>-0.09999999999999787</v>
      </c>
      <c r="T18" s="12">
        <f t="shared" si="6"/>
        <v>0.05000000000000071</v>
      </c>
      <c r="U18" s="6"/>
      <c r="V18" s="26">
        <f t="shared" si="7"/>
        <v>0</v>
      </c>
      <c r="W18" s="26">
        <f t="shared" si="8"/>
        <v>-0.09999999999999787</v>
      </c>
      <c r="X18" s="73">
        <f t="shared" si="9"/>
        <v>-0.05000000000000071</v>
      </c>
      <c r="Y18" s="6"/>
      <c r="Z18" s="26">
        <f t="shared" si="10"/>
        <v>-0.09999999999999964</v>
      </c>
      <c r="AA18" s="26">
        <f t="shared" si="11"/>
        <v>0.10000000000000142</v>
      </c>
      <c r="AB18" s="27">
        <f t="shared" si="12"/>
        <v>0</v>
      </c>
      <c r="AC18" s="78" t="s">
        <v>30</v>
      </c>
    </row>
    <row r="19" spans="1:29" ht="11.25" customHeight="1">
      <c r="A19" s="28">
        <v>40741</v>
      </c>
      <c r="B19" s="10">
        <v>14.9</v>
      </c>
      <c r="C19" s="10">
        <v>19.5</v>
      </c>
      <c r="D19" s="49">
        <f t="shared" si="0"/>
        <v>17.2</v>
      </c>
      <c r="E19" s="29"/>
      <c r="F19" s="10">
        <v>14.7</v>
      </c>
      <c r="G19" s="10">
        <v>19.7</v>
      </c>
      <c r="H19" s="49">
        <f t="shared" si="1"/>
        <v>17.2</v>
      </c>
      <c r="I19" s="29"/>
      <c r="J19" s="10">
        <v>14.8</v>
      </c>
      <c r="K19" s="10">
        <v>19.9</v>
      </c>
      <c r="L19" s="49">
        <f t="shared" si="2"/>
        <v>17.35</v>
      </c>
      <c r="M19" s="29"/>
      <c r="N19" s="10">
        <v>14.8</v>
      </c>
      <c r="O19" s="10">
        <v>19.7</v>
      </c>
      <c r="P19" s="49">
        <f t="shared" si="3"/>
        <v>17.25</v>
      </c>
      <c r="Q19" s="6"/>
      <c r="R19" s="10">
        <f t="shared" si="4"/>
        <v>0.09999999999999964</v>
      </c>
      <c r="S19" s="10">
        <f t="shared" si="5"/>
        <v>-0.1999999999999993</v>
      </c>
      <c r="T19" s="12">
        <f t="shared" si="6"/>
        <v>-0.05000000000000071</v>
      </c>
      <c r="U19" s="6"/>
      <c r="V19" s="26">
        <f t="shared" si="7"/>
        <v>-0.10000000000000142</v>
      </c>
      <c r="W19" s="26">
        <f t="shared" si="8"/>
        <v>0</v>
      </c>
      <c r="X19" s="73">
        <f t="shared" si="9"/>
        <v>-0.05000000000000071</v>
      </c>
      <c r="Y19" s="6"/>
      <c r="Z19" s="26">
        <f t="shared" si="10"/>
        <v>0</v>
      </c>
      <c r="AA19" s="26">
        <f t="shared" si="11"/>
        <v>0.1999999999999993</v>
      </c>
      <c r="AB19" s="27">
        <f t="shared" si="12"/>
        <v>0.10000000000000142</v>
      </c>
      <c r="AC19" s="78" t="s">
        <v>23</v>
      </c>
    </row>
    <row r="20" spans="1:29" ht="11.25" customHeight="1">
      <c r="A20" s="28">
        <v>40742</v>
      </c>
      <c r="B20" s="10">
        <v>12.2</v>
      </c>
      <c r="C20" s="10">
        <v>20.1</v>
      </c>
      <c r="D20" s="49">
        <f t="shared" si="0"/>
        <v>16.15</v>
      </c>
      <c r="E20" s="29"/>
      <c r="F20" s="10">
        <v>12</v>
      </c>
      <c r="G20" s="10">
        <v>20.4</v>
      </c>
      <c r="H20" s="49">
        <f t="shared" si="1"/>
        <v>16.2</v>
      </c>
      <c r="I20" s="29"/>
      <c r="J20" s="10">
        <v>11.9</v>
      </c>
      <c r="K20" s="10">
        <v>20.7</v>
      </c>
      <c r="L20" s="49">
        <f t="shared" si="2"/>
        <v>16.3</v>
      </c>
      <c r="M20" s="29"/>
      <c r="N20" s="10">
        <v>11.9</v>
      </c>
      <c r="O20" s="10">
        <v>20.5</v>
      </c>
      <c r="P20" s="49">
        <f t="shared" si="3"/>
        <v>16.2</v>
      </c>
      <c r="Q20" s="6"/>
      <c r="R20" s="10">
        <f t="shared" si="4"/>
        <v>0.29999999999999893</v>
      </c>
      <c r="S20" s="10">
        <f t="shared" si="5"/>
        <v>-0.3999999999999986</v>
      </c>
      <c r="T20" s="12">
        <f t="shared" si="6"/>
        <v>-0.05000000000000071</v>
      </c>
      <c r="U20" s="6"/>
      <c r="V20" s="26">
        <f t="shared" si="7"/>
        <v>0.09999999999999964</v>
      </c>
      <c r="W20" s="26">
        <f t="shared" si="8"/>
        <v>-0.10000000000000142</v>
      </c>
      <c r="X20" s="73">
        <f t="shared" si="9"/>
        <v>0</v>
      </c>
      <c r="Y20" s="6"/>
      <c r="Z20" s="26">
        <f t="shared" si="10"/>
        <v>0</v>
      </c>
      <c r="AA20" s="26">
        <f t="shared" si="11"/>
        <v>0.1999999999999993</v>
      </c>
      <c r="AB20" s="27">
        <f t="shared" si="12"/>
        <v>0.10000000000000142</v>
      </c>
      <c r="AC20" s="78" t="s">
        <v>22</v>
      </c>
    </row>
    <row r="21" spans="1:29" ht="11.25" customHeight="1">
      <c r="A21" s="28">
        <v>40743</v>
      </c>
      <c r="B21" s="10">
        <v>12</v>
      </c>
      <c r="C21" s="10">
        <v>20</v>
      </c>
      <c r="D21" s="49">
        <f t="shared" si="0"/>
        <v>16</v>
      </c>
      <c r="E21" s="29"/>
      <c r="F21" s="10">
        <v>11.9</v>
      </c>
      <c r="G21" s="10">
        <v>20.1</v>
      </c>
      <c r="H21" s="49">
        <f t="shared" si="1"/>
        <v>16</v>
      </c>
      <c r="I21" s="29"/>
      <c r="J21" s="10">
        <v>11.9</v>
      </c>
      <c r="K21" s="10">
        <v>20.4</v>
      </c>
      <c r="L21" s="49">
        <f t="shared" si="2"/>
        <v>16.15</v>
      </c>
      <c r="M21" s="29"/>
      <c r="N21" s="10">
        <v>12</v>
      </c>
      <c r="O21" s="10">
        <v>20.4</v>
      </c>
      <c r="P21" s="49">
        <f t="shared" si="3"/>
        <v>16.2</v>
      </c>
      <c r="Q21" s="6"/>
      <c r="R21" s="10">
        <f t="shared" si="4"/>
        <v>0</v>
      </c>
      <c r="S21" s="10">
        <f t="shared" si="5"/>
        <v>-0.3999999999999986</v>
      </c>
      <c r="T21" s="12">
        <f t="shared" si="6"/>
        <v>-0.1999999999999993</v>
      </c>
      <c r="U21" s="6"/>
      <c r="V21" s="26">
        <f t="shared" si="7"/>
        <v>-0.09999999999999964</v>
      </c>
      <c r="W21" s="26">
        <f t="shared" si="8"/>
        <v>-0.29999999999999716</v>
      </c>
      <c r="X21" s="73">
        <f t="shared" si="9"/>
        <v>-0.1999999999999993</v>
      </c>
      <c r="Y21" s="6"/>
      <c r="Z21" s="26">
        <f t="shared" si="10"/>
        <v>-0.09999999999999964</v>
      </c>
      <c r="AA21" s="26">
        <f t="shared" si="11"/>
        <v>0</v>
      </c>
      <c r="AB21" s="27">
        <f t="shared" si="12"/>
        <v>-0.05000000000000071</v>
      </c>
      <c r="AC21" s="78" t="s">
        <v>22</v>
      </c>
    </row>
    <row r="22" spans="1:29" ht="11.25" customHeight="1" thickBot="1">
      <c r="A22" s="58">
        <v>40744</v>
      </c>
      <c r="B22" s="15">
        <v>12.9</v>
      </c>
      <c r="C22" s="15">
        <v>17.4</v>
      </c>
      <c r="D22" s="52">
        <f t="shared" si="0"/>
        <v>15.149999999999999</v>
      </c>
      <c r="E22" s="29"/>
      <c r="F22" s="15">
        <v>12.7</v>
      </c>
      <c r="G22" s="15">
        <v>17.3</v>
      </c>
      <c r="H22" s="52">
        <f t="shared" si="1"/>
        <v>15</v>
      </c>
      <c r="I22" s="29"/>
      <c r="J22" s="15">
        <v>12.7</v>
      </c>
      <c r="K22" s="15">
        <v>17.5</v>
      </c>
      <c r="L22" s="52">
        <f t="shared" si="2"/>
        <v>15.1</v>
      </c>
      <c r="M22" s="29"/>
      <c r="N22" s="15">
        <v>12.8</v>
      </c>
      <c r="O22" s="15">
        <v>17.4</v>
      </c>
      <c r="P22" s="52">
        <f t="shared" si="3"/>
        <v>15.1</v>
      </c>
      <c r="Q22" s="6"/>
      <c r="R22" s="16">
        <f t="shared" si="4"/>
        <v>0.09999999999999964</v>
      </c>
      <c r="S22" s="16">
        <f t="shared" si="5"/>
        <v>0</v>
      </c>
      <c r="T22" s="17">
        <f t="shared" si="6"/>
        <v>0.049999999999998934</v>
      </c>
      <c r="U22" s="6"/>
      <c r="V22" s="70">
        <f t="shared" si="7"/>
        <v>-0.10000000000000142</v>
      </c>
      <c r="W22" s="70">
        <f t="shared" si="8"/>
        <v>-0.09999999999999787</v>
      </c>
      <c r="X22" s="74">
        <f t="shared" si="9"/>
        <v>-0.09999999999999964</v>
      </c>
      <c r="Y22" s="6"/>
      <c r="Z22" s="70">
        <f t="shared" si="10"/>
        <v>-0.10000000000000142</v>
      </c>
      <c r="AA22" s="70">
        <f t="shared" si="11"/>
        <v>0.10000000000000142</v>
      </c>
      <c r="AB22" s="71">
        <f t="shared" si="12"/>
        <v>0</v>
      </c>
      <c r="AC22" s="78" t="s">
        <v>23</v>
      </c>
    </row>
    <row r="23" spans="1:29" ht="11.25" customHeight="1">
      <c r="A23" s="59">
        <v>40745</v>
      </c>
      <c r="B23" s="7">
        <v>14.4</v>
      </c>
      <c r="C23" s="7">
        <v>18.9</v>
      </c>
      <c r="D23" s="51">
        <f t="shared" si="0"/>
        <v>16.65</v>
      </c>
      <c r="E23" s="29"/>
      <c r="F23" s="7">
        <v>14.3</v>
      </c>
      <c r="G23" s="7">
        <v>18.9</v>
      </c>
      <c r="H23" s="51">
        <f t="shared" si="1"/>
        <v>16.6</v>
      </c>
      <c r="I23" s="29"/>
      <c r="J23" s="7">
        <v>14.4</v>
      </c>
      <c r="K23" s="7">
        <v>19.1</v>
      </c>
      <c r="L23" s="51">
        <f t="shared" si="2"/>
        <v>16.75</v>
      </c>
      <c r="M23" s="29"/>
      <c r="N23" s="7">
        <v>14.4</v>
      </c>
      <c r="O23" s="7">
        <v>19.1</v>
      </c>
      <c r="P23" s="51">
        <f t="shared" si="3"/>
        <v>16.75</v>
      </c>
      <c r="Q23" s="6"/>
      <c r="R23" s="7">
        <f t="shared" si="4"/>
        <v>0</v>
      </c>
      <c r="S23" s="7">
        <f t="shared" si="5"/>
        <v>-0.20000000000000284</v>
      </c>
      <c r="T23" s="11">
        <f t="shared" si="6"/>
        <v>-0.10000000000000142</v>
      </c>
      <c r="U23" s="6"/>
      <c r="V23" s="66">
        <f t="shared" si="7"/>
        <v>-0.09999999999999964</v>
      </c>
      <c r="W23" s="66">
        <f t="shared" si="8"/>
        <v>-0.20000000000000284</v>
      </c>
      <c r="X23" s="73">
        <f t="shared" si="9"/>
        <v>-0.14999999999999858</v>
      </c>
      <c r="Y23" s="6"/>
      <c r="Z23" s="66">
        <f t="shared" si="10"/>
        <v>0</v>
      </c>
      <c r="AA23" s="66">
        <f t="shared" si="11"/>
        <v>0</v>
      </c>
      <c r="AB23" s="27">
        <f t="shared" si="12"/>
        <v>0</v>
      </c>
      <c r="AC23" s="78" t="s">
        <v>22</v>
      </c>
    </row>
    <row r="24" spans="1:29" ht="11.25" customHeight="1">
      <c r="A24" s="60">
        <v>40746</v>
      </c>
      <c r="B24" s="10">
        <v>14.3</v>
      </c>
      <c r="C24" s="10">
        <v>21.6</v>
      </c>
      <c r="D24" s="49">
        <f t="shared" si="0"/>
        <v>17.950000000000003</v>
      </c>
      <c r="E24" s="29"/>
      <c r="F24" s="10">
        <v>14.2</v>
      </c>
      <c r="G24" s="10">
        <v>21.8</v>
      </c>
      <c r="H24" s="49">
        <f t="shared" si="1"/>
        <v>18</v>
      </c>
      <c r="I24" s="29"/>
      <c r="J24" s="10">
        <v>14.2</v>
      </c>
      <c r="K24" s="10">
        <v>21.8</v>
      </c>
      <c r="L24" s="49">
        <f t="shared" si="2"/>
        <v>18</v>
      </c>
      <c r="M24" s="29"/>
      <c r="N24" s="10">
        <v>14.2</v>
      </c>
      <c r="O24" s="10">
        <v>21.8</v>
      </c>
      <c r="P24" s="49">
        <f t="shared" si="3"/>
        <v>18</v>
      </c>
      <c r="Q24" s="6"/>
      <c r="R24" s="10">
        <f t="shared" si="4"/>
        <v>0.10000000000000142</v>
      </c>
      <c r="S24" s="10">
        <f t="shared" si="5"/>
        <v>-0.1999999999999993</v>
      </c>
      <c r="T24" s="12">
        <f t="shared" si="6"/>
        <v>-0.04999999999999716</v>
      </c>
      <c r="U24" s="6"/>
      <c r="V24" s="26">
        <f t="shared" si="7"/>
        <v>0</v>
      </c>
      <c r="W24" s="26">
        <f t="shared" si="8"/>
        <v>0</v>
      </c>
      <c r="X24" s="73">
        <f t="shared" si="9"/>
        <v>0</v>
      </c>
      <c r="Y24" s="6"/>
      <c r="Z24" s="26">
        <f t="shared" si="10"/>
        <v>0</v>
      </c>
      <c r="AA24" s="26">
        <f t="shared" si="11"/>
        <v>0</v>
      </c>
      <c r="AB24" s="27">
        <f t="shared" si="12"/>
        <v>0</v>
      </c>
      <c r="AC24" s="78" t="s">
        <v>22</v>
      </c>
    </row>
    <row r="25" spans="1:29" ht="11.25" customHeight="1">
      <c r="A25" s="60">
        <v>40747</v>
      </c>
      <c r="B25" s="10">
        <v>12.1</v>
      </c>
      <c r="C25" s="10">
        <v>20.5</v>
      </c>
      <c r="D25" s="49">
        <f t="shared" si="0"/>
        <v>16.3</v>
      </c>
      <c r="E25" s="29"/>
      <c r="F25" s="10">
        <v>11.9</v>
      </c>
      <c r="G25" s="10">
        <v>20.7</v>
      </c>
      <c r="H25" s="49">
        <f t="shared" si="1"/>
        <v>16.3</v>
      </c>
      <c r="I25" s="29"/>
      <c r="J25" s="10">
        <v>11.9</v>
      </c>
      <c r="K25" s="10">
        <v>20.9</v>
      </c>
      <c r="L25" s="49">
        <f t="shared" si="2"/>
        <v>16.4</v>
      </c>
      <c r="M25" s="29"/>
      <c r="N25" s="10">
        <v>11.9</v>
      </c>
      <c r="O25" s="10">
        <v>20.7</v>
      </c>
      <c r="P25" s="49">
        <f t="shared" si="3"/>
        <v>16.3</v>
      </c>
      <c r="Q25" s="6"/>
      <c r="R25" s="10">
        <f t="shared" si="4"/>
        <v>0.1999999999999993</v>
      </c>
      <c r="S25" s="10">
        <f t="shared" si="5"/>
        <v>-0.1999999999999993</v>
      </c>
      <c r="T25" s="12">
        <f t="shared" si="6"/>
        <v>0</v>
      </c>
      <c r="U25" s="6"/>
      <c r="V25" s="26">
        <f t="shared" si="7"/>
        <v>0</v>
      </c>
      <c r="W25" s="26">
        <f t="shared" si="8"/>
        <v>0</v>
      </c>
      <c r="X25" s="73">
        <f t="shared" si="9"/>
        <v>0</v>
      </c>
      <c r="Y25" s="6"/>
      <c r="Z25" s="26">
        <f t="shared" si="10"/>
        <v>0</v>
      </c>
      <c r="AA25" s="26">
        <f t="shared" si="11"/>
        <v>0.1999999999999993</v>
      </c>
      <c r="AB25" s="27">
        <f t="shared" si="12"/>
        <v>0.09999999999999787</v>
      </c>
      <c r="AC25" s="78" t="s">
        <v>22</v>
      </c>
    </row>
    <row r="26" spans="1:29" ht="11.25" customHeight="1">
      <c r="A26" s="60">
        <v>40748</v>
      </c>
      <c r="B26" s="10">
        <v>8.5</v>
      </c>
      <c r="C26" s="10">
        <v>18.9</v>
      </c>
      <c r="D26" s="49">
        <f t="shared" si="0"/>
        <v>13.7</v>
      </c>
      <c r="E26" s="29"/>
      <c r="F26" s="10">
        <v>8.1</v>
      </c>
      <c r="G26" s="10">
        <v>19</v>
      </c>
      <c r="H26" s="49">
        <f t="shared" si="1"/>
        <v>13.55</v>
      </c>
      <c r="I26" s="29"/>
      <c r="J26" s="10">
        <v>8.1</v>
      </c>
      <c r="K26" s="10">
        <v>18.9</v>
      </c>
      <c r="L26" s="49">
        <f t="shared" si="2"/>
        <v>13.5</v>
      </c>
      <c r="M26" s="29"/>
      <c r="N26" s="10">
        <v>8.2</v>
      </c>
      <c r="O26" s="10">
        <v>18.8</v>
      </c>
      <c r="P26" s="49">
        <f t="shared" si="3"/>
        <v>13.5</v>
      </c>
      <c r="Q26" s="6"/>
      <c r="R26" s="10">
        <f t="shared" si="4"/>
        <v>0.3000000000000007</v>
      </c>
      <c r="S26" s="10">
        <f t="shared" si="5"/>
        <v>0.09999999999999787</v>
      </c>
      <c r="T26" s="12">
        <f t="shared" si="6"/>
        <v>0.1999999999999993</v>
      </c>
      <c r="U26" s="6"/>
      <c r="V26" s="26">
        <f t="shared" si="7"/>
        <v>-0.09999999999999964</v>
      </c>
      <c r="W26" s="26">
        <f t="shared" si="8"/>
        <v>0.1999999999999993</v>
      </c>
      <c r="X26" s="73">
        <f t="shared" si="9"/>
        <v>0.05000000000000071</v>
      </c>
      <c r="Y26" s="6"/>
      <c r="Z26" s="26">
        <f t="shared" si="10"/>
        <v>-0.09999999999999964</v>
      </c>
      <c r="AA26" s="26">
        <f t="shared" si="11"/>
        <v>0.09999999999999787</v>
      </c>
      <c r="AB26" s="27">
        <f t="shared" si="12"/>
        <v>0</v>
      </c>
      <c r="AC26" s="78" t="s">
        <v>30</v>
      </c>
    </row>
    <row r="27" spans="1:29" ht="11.25" customHeight="1">
      <c r="A27" s="60">
        <v>40749</v>
      </c>
      <c r="B27" s="10">
        <v>16.3</v>
      </c>
      <c r="C27" s="10">
        <v>20.2</v>
      </c>
      <c r="D27" s="49">
        <f t="shared" si="0"/>
        <v>18.25</v>
      </c>
      <c r="E27" s="29"/>
      <c r="F27" s="10">
        <v>16.2</v>
      </c>
      <c r="G27" s="10">
        <v>20.3</v>
      </c>
      <c r="H27" s="49">
        <f t="shared" si="1"/>
        <v>18.25</v>
      </c>
      <c r="I27" s="29"/>
      <c r="J27" s="10">
        <v>16.3</v>
      </c>
      <c r="K27" s="10">
        <v>20.3</v>
      </c>
      <c r="L27" s="49">
        <f t="shared" si="2"/>
        <v>18.3</v>
      </c>
      <c r="M27" s="29"/>
      <c r="N27" s="10">
        <v>16.3</v>
      </c>
      <c r="O27" s="10">
        <v>20.3</v>
      </c>
      <c r="P27" s="49">
        <f t="shared" si="3"/>
        <v>18.3</v>
      </c>
      <c r="Q27" s="6"/>
      <c r="R27" s="10">
        <f t="shared" si="4"/>
        <v>0</v>
      </c>
      <c r="S27" s="10">
        <f t="shared" si="5"/>
        <v>-0.10000000000000142</v>
      </c>
      <c r="T27" s="12">
        <f t="shared" si="6"/>
        <v>-0.05000000000000071</v>
      </c>
      <c r="U27" s="6"/>
      <c r="V27" s="26">
        <f t="shared" si="7"/>
        <v>-0.10000000000000142</v>
      </c>
      <c r="W27" s="26">
        <f t="shared" si="8"/>
        <v>0</v>
      </c>
      <c r="X27" s="73">
        <f t="shared" si="9"/>
        <v>-0.05000000000000071</v>
      </c>
      <c r="Y27" s="6"/>
      <c r="Z27" s="26">
        <f t="shared" si="10"/>
        <v>0</v>
      </c>
      <c r="AA27" s="26">
        <f t="shared" si="11"/>
        <v>0</v>
      </c>
      <c r="AB27" s="27">
        <f t="shared" si="12"/>
        <v>0</v>
      </c>
      <c r="AC27" s="78" t="s">
        <v>22</v>
      </c>
    </row>
    <row r="28" spans="1:29" ht="11.25" customHeight="1">
      <c r="A28" s="60">
        <v>40750</v>
      </c>
      <c r="B28" s="10">
        <v>16.6</v>
      </c>
      <c r="C28" s="10">
        <v>24.4</v>
      </c>
      <c r="D28" s="49">
        <f t="shared" si="0"/>
        <v>20.5</v>
      </c>
      <c r="E28" s="29"/>
      <c r="F28" s="10">
        <v>16.4</v>
      </c>
      <c r="G28" s="10">
        <v>24.7</v>
      </c>
      <c r="H28" s="49">
        <f t="shared" si="1"/>
        <v>20.549999999999997</v>
      </c>
      <c r="I28" s="29"/>
      <c r="J28" s="10">
        <v>16.4</v>
      </c>
      <c r="K28" s="10">
        <v>24.6</v>
      </c>
      <c r="L28" s="49">
        <f t="shared" si="2"/>
        <v>20.5</v>
      </c>
      <c r="M28" s="29"/>
      <c r="N28" s="10">
        <v>16.4</v>
      </c>
      <c r="O28" s="10">
        <v>24.4</v>
      </c>
      <c r="P28" s="49">
        <f t="shared" si="3"/>
        <v>20.4</v>
      </c>
      <c r="Q28" s="6"/>
      <c r="R28" s="10">
        <f t="shared" si="4"/>
        <v>0.20000000000000284</v>
      </c>
      <c r="S28" s="10">
        <f t="shared" si="5"/>
        <v>0</v>
      </c>
      <c r="T28" s="12">
        <f t="shared" si="6"/>
        <v>0.10000000000000142</v>
      </c>
      <c r="U28" s="6"/>
      <c r="V28" s="26">
        <f t="shared" si="7"/>
        <v>0</v>
      </c>
      <c r="W28" s="26">
        <f t="shared" si="8"/>
        <v>0.3000000000000007</v>
      </c>
      <c r="X28" s="73">
        <f t="shared" si="9"/>
        <v>0.14999999999999858</v>
      </c>
      <c r="Y28" s="6"/>
      <c r="Z28" s="26">
        <f t="shared" si="10"/>
        <v>0</v>
      </c>
      <c r="AA28" s="26">
        <f t="shared" si="11"/>
        <v>0.20000000000000284</v>
      </c>
      <c r="AB28" s="27">
        <f t="shared" si="12"/>
        <v>0.10000000000000142</v>
      </c>
      <c r="AC28" s="78" t="s">
        <v>22</v>
      </c>
    </row>
    <row r="29" spans="1:29" ht="11.25" customHeight="1">
      <c r="A29" s="60">
        <v>40751</v>
      </c>
      <c r="B29" s="10">
        <v>15.5</v>
      </c>
      <c r="C29" s="10">
        <v>25.1</v>
      </c>
      <c r="D29" s="49">
        <f t="shared" si="0"/>
        <v>20.3</v>
      </c>
      <c r="E29" s="29"/>
      <c r="F29" s="10">
        <v>15.3</v>
      </c>
      <c r="G29" s="10">
        <v>25.6</v>
      </c>
      <c r="H29" s="49">
        <f t="shared" si="1"/>
        <v>20.450000000000003</v>
      </c>
      <c r="I29" s="29"/>
      <c r="J29" s="10">
        <v>15.1</v>
      </c>
      <c r="K29" s="10">
        <v>25.4</v>
      </c>
      <c r="L29" s="49">
        <f t="shared" si="2"/>
        <v>20.25</v>
      </c>
      <c r="M29" s="29"/>
      <c r="N29" s="10">
        <v>15.2</v>
      </c>
      <c r="O29" s="10">
        <v>25.2</v>
      </c>
      <c r="P29" s="49">
        <f t="shared" si="3"/>
        <v>20.2</v>
      </c>
      <c r="Q29" s="6"/>
      <c r="R29" s="10">
        <f t="shared" si="4"/>
        <v>0.3000000000000007</v>
      </c>
      <c r="S29" s="10">
        <f t="shared" si="5"/>
        <v>-0.09999999999999787</v>
      </c>
      <c r="T29" s="12">
        <f t="shared" si="6"/>
        <v>0.10000000000000142</v>
      </c>
      <c r="U29" s="6"/>
      <c r="V29" s="26">
        <f t="shared" si="7"/>
        <v>0.10000000000000142</v>
      </c>
      <c r="W29" s="26">
        <f t="shared" si="8"/>
        <v>0.40000000000000213</v>
      </c>
      <c r="X29" s="73">
        <f t="shared" si="9"/>
        <v>0.25000000000000355</v>
      </c>
      <c r="Y29" s="6"/>
      <c r="Z29" s="26">
        <f t="shared" si="10"/>
        <v>-0.09999999999999964</v>
      </c>
      <c r="AA29" s="26">
        <f t="shared" si="11"/>
        <v>0.1999999999999993</v>
      </c>
      <c r="AB29" s="27">
        <f t="shared" si="12"/>
        <v>0.05000000000000071</v>
      </c>
      <c r="AC29" s="78" t="s">
        <v>32</v>
      </c>
    </row>
    <row r="30" spans="1:30" ht="11.25" customHeight="1">
      <c r="A30" s="60">
        <v>40752</v>
      </c>
      <c r="B30" s="10">
        <v>14.1</v>
      </c>
      <c r="C30" s="10">
        <v>24.8</v>
      </c>
      <c r="D30" s="49">
        <f t="shared" si="0"/>
        <v>19.45</v>
      </c>
      <c r="E30" s="29"/>
      <c r="F30" s="10">
        <v>14</v>
      </c>
      <c r="G30" s="10">
        <v>25.1</v>
      </c>
      <c r="H30" s="49">
        <f t="shared" si="1"/>
        <v>19.55</v>
      </c>
      <c r="I30" s="29"/>
      <c r="J30" s="10">
        <v>14</v>
      </c>
      <c r="K30" s="10">
        <v>24.8</v>
      </c>
      <c r="L30" s="49">
        <f t="shared" si="2"/>
        <v>19.4</v>
      </c>
      <c r="M30" s="29"/>
      <c r="N30" s="10">
        <v>14.1</v>
      </c>
      <c r="O30" s="10">
        <v>24.7</v>
      </c>
      <c r="P30" s="49">
        <f t="shared" si="3"/>
        <v>19.4</v>
      </c>
      <c r="Q30" s="6"/>
      <c r="R30" s="10">
        <f t="shared" si="4"/>
        <v>0</v>
      </c>
      <c r="S30" s="10">
        <f t="shared" si="5"/>
        <v>0.10000000000000142</v>
      </c>
      <c r="T30" s="12">
        <f t="shared" si="6"/>
        <v>0.05000000000000071</v>
      </c>
      <c r="U30" s="6"/>
      <c r="V30" s="26">
        <f t="shared" si="7"/>
        <v>-0.09999999999999964</v>
      </c>
      <c r="W30" s="26">
        <f t="shared" si="8"/>
        <v>0.40000000000000213</v>
      </c>
      <c r="X30" s="73">
        <f t="shared" si="9"/>
        <v>0.15000000000000213</v>
      </c>
      <c r="Y30" s="6"/>
      <c r="Z30" s="26">
        <f t="shared" si="10"/>
        <v>-0.09999999999999964</v>
      </c>
      <c r="AA30" s="26">
        <f t="shared" si="11"/>
        <v>0.10000000000000142</v>
      </c>
      <c r="AB30" s="27">
        <f t="shared" si="12"/>
        <v>0</v>
      </c>
      <c r="AC30" s="78" t="s">
        <v>32</v>
      </c>
      <c r="AD30" s="75"/>
    </row>
    <row r="31" spans="1:30" ht="11.25" customHeight="1">
      <c r="A31" s="60">
        <v>40753</v>
      </c>
      <c r="B31" s="10">
        <v>11.1</v>
      </c>
      <c r="C31" s="10">
        <v>27.1</v>
      </c>
      <c r="D31" s="49">
        <f t="shared" si="0"/>
        <v>19.1</v>
      </c>
      <c r="E31" s="29"/>
      <c r="F31" s="10">
        <v>10.9</v>
      </c>
      <c r="G31" s="10">
        <v>27.1</v>
      </c>
      <c r="H31" s="49">
        <f t="shared" si="1"/>
        <v>19</v>
      </c>
      <c r="I31" s="29"/>
      <c r="J31" s="10">
        <v>10.8</v>
      </c>
      <c r="K31" s="10">
        <v>26.6</v>
      </c>
      <c r="L31" s="49">
        <f t="shared" si="2"/>
        <v>18.700000000000003</v>
      </c>
      <c r="M31" s="29"/>
      <c r="N31" s="10">
        <v>10.9</v>
      </c>
      <c r="O31" s="10">
        <v>26.6</v>
      </c>
      <c r="P31" s="49">
        <f t="shared" si="3"/>
        <v>18.75</v>
      </c>
      <c r="Q31" s="6"/>
      <c r="R31" s="10">
        <f t="shared" si="4"/>
        <v>0.1999999999999993</v>
      </c>
      <c r="S31" s="10">
        <f t="shared" si="5"/>
        <v>0.5</v>
      </c>
      <c r="T31" s="12">
        <f t="shared" si="6"/>
        <v>0.3500000000000014</v>
      </c>
      <c r="U31" s="6"/>
      <c r="V31" s="26">
        <f t="shared" si="7"/>
        <v>0</v>
      </c>
      <c r="W31" s="26">
        <f t="shared" si="8"/>
        <v>0.5</v>
      </c>
      <c r="X31" s="73">
        <f t="shared" si="9"/>
        <v>0.25</v>
      </c>
      <c r="Y31" s="6"/>
      <c r="Z31" s="26">
        <f t="shared" si="10"/>
        <v>-0.09999999999999964</v>
      </c>
      <c r="AA31" s="26">
        <f t="shared" si="11"/>
        <v>0</v>
      </c>
      <c r="AB31" s="27">
        <f t="shared" si="12"/>
        <v>-0.04999999999999716</v>
      </c>
      <c r="AC31" s="78" t="s">
        <v>28</v>
      </c>
      <c r="AD31" s="75"/>
    </row>
    <row r="32" spans="1:30" ht="11.25" customHeight="1">
      <c r="A32" s="60">
        <v>40754</v>
      </c>
      <c r="B32" s="10">
        <v>12.1</v>
      </c>
      <c r="C32" s="10">
        <v>28</v>
      </c>
      <c r="D32" s="49">
        <f t="shared" si="0"/>
        <v>20.05</v>
      </c>
      <c r="E32" s="29"/>
      <c r="F32" s="10">
        <v>11.8</v>
      </c>
      <c r="G32" s="10">
        <v>28.3</v>
      </c>
      <c r="H32" s="49">
        <f t="shared" si="1"/>
        <v>20.05</v>
      </c>
      <c r="I32" s="29"/>
      <c r="J32" s="10">
        <v>11.6</v>
      </c>
      <c r="K32" s="10">
        <v>27.8</v>
      </c>
      <c r="L32" s="49">
        <f t="shared" si="2"/>
        <v>19.7</v>
      </c>
      <c r="M32" s="29"/>
      <c r="N32" s="10">
        <v>11.6</v>
      </c>
      <c r="O32" s="10">
        <v>27.6</v>
      </c>
      <c r="P32" s="49">
        <f t="shared" si="3"/>
        <v>19.6</v>
      </c>
      <c r="Q32" s="6"/>
      <c r="R32" s="10">
        <f t="shared" si="4"/>
        <v>0.5</v>
      </c>
      <c r="S32" s="10">
        <f t="shared" si="5"/>
        <v>0.3999999999999986</v>
      </c>
      <c r="T32" s="12">
        <f t="shared" si="6"/>
        <v>0.4499999999999993</v>
      </c>
      <c r="U32" s="6"/>
      <c r="V32" s="26">
        <f t="shared" si="7"/>
        <v>0.20000000000000107</v>
      </c>
      <c r="W32" s="26">
        <f t="shared" si="8"/>
        <v>0.6999999999999993</v>
      </c>
      <c r="X32" s="73">
        <f t="shared" si="9"/>
        <v>0.4499999999999993</v>
      </c>
      <c r="Y32" s="6"/>
      <c r="Z32" s="26">
        <f t="shared" si="10"/>
        <v>0</v>
      </c>
      <c r="AA32" s="26">
        <f t="shared" si="11"/>
        <v>0.1999999999999993</v>
      </c>
      <c r="AB32" s="27">
        <f t="shared" si="12"/>
        <v>0.09999999999999787</v>
      </c>
      <c r="AC32" s="78" t="s">
        <v>27</v>
      </c>
      <c r="AD32" s="75"/>
    </row>
    <row r="33" spans="1:30" ht="11.25" customHeight="1" thickBot="1">
      <c r="A33" s="60">
        <v>40755</v>
      </c>
      <c r="B33" s="10">
        <v>11.8</v>
      </c>
      <c r="C33" s="10">
        <v>27.2</v>
      </c>
      <c r="D33" s="49">
        <f t="shared" si="0"/>
        <v>19.5</v>
      </c>
      <c r="E33" s="29"/>
      <c r="F33" s="10">
        <v>11.7</v>
      </c>
      <c r="G33" s="10">
        <v>27.4</v>
      </c>
      <c r="H33" s="49">
        <f t="shared" si="1"/>
        <v>19.549999999999997</v>
      </c>
      <c r="I33" s="29"/>
      <c r="J33" s="10">
        <v>11.5</v>
      </c>
      <c r="K33" s="10">
        <v>27.4</v>
      </c>
      <c r="L33" s="49">
        <f t="shared" si="2"/>
        <v>19.45</v>
      </c>
      <c r="M33" s="29"/>
      <c r="N33" s="10">
        <v>11.6</v>
      </c>
      <c r="O33" s="10">
        <v>27.1</v>
      </c>
      <c r="P33" s="49">
        <f t="shared" si="3"/>
        <v>19.35</v>
      </c>
      <c r="Q33" s="6"/>
      <c r="R33" s="10">
        <f t="shared" si="4"/>
        <v>0.20000000000000107</v>
      </c>
      <c r="S33" s="10">
        <f t="shared" si="5"/>
        <v>0.09999999999999787</v>
      </c>
      <c r="T33" s="12">
        <f t="shared" si="6"/>
        <v>0.14999999999999858</v>
      </c>
      <c r="U33" s="6"/>
      <c r="V33" s="26">
        <f t="shared" si="7"/>
        <v>0.09999999999999964</v>
      </c>
      <c r="W33" s="26">
        <f t="shared" si="8"/>
        <v>0.29999999999999716</v>
      </c>
      <c r="X33" s="73">
        <f t="shared" si="9"/>
        <v>0.19999999999999574</v>
      </c>
      <c r="Y33" s="6"/>
      <c r="Z33" s="26">
        <f t="shared" si="10"/>
        <v>-0.09999999999999964</v>
      </c>
      <c r="AA33" s="26">
        <f t="shared" si="11"/>
        <v>0.29999999999999716</v>
      </c>
      <c r="AB33" s="27">
        <f t="shared" si="12"/>
        <v>0.09999999999999787</v>
      </c>
      <c r="AC33" s="78" t="s">
        <v>23</v>
      </c>
      <c r="AD33" s="75"/>
    </row>
    <row r="34" spans="1:28" ht="13.5" customHeight="1" thickBot="1">
      <c r="A34" s="19"/>
      <c r="B34" s="55" t="s">
        <v>5</v>
      </c>
      <c r="C34" s="54" t="s">
        <v>6</v>
      </c>
      <c r="D34" s="53" t="s">
        <v>7</v>
      </c>
      <c r="E34" s="5"/>
      <c r="F34" s="55" t="s">
        <v>5</v>
      </c>
      <c r="G34" s="54" t="s">
        <v>6</v>
      </c>
      <c r="H34" s="53" t="s">
        <v>7</v>
      </c>
      <c r="I34" s="5"/>
      <c r="J34" s="56" t="s">
        <v>5</v>
      </c>
      <c r="K34" s="54" t="s">
        <v>6</v>
      </c>
      <c r="L34" s="53" t="s">
        <v>7</v>
      </c>
      <c r="M34" s="5"/>
      <c r="N34" s="56" t="s">
        <v>5</v>
      </c>
      <c r="O34" s="54" t="s">
        <v>6</v>
      </c>
      <c r="P34" s="53" t="s">
        <v>7</v>
      </c>
      <c r="Q34" s="6"/>
      <c r="R34" s="55" t="s">
        <v>5</v>
      </c>
      <c r="S34" s="54" t="s">
        <v>6</v>
      </c>
      <c r="T34" s="53" t="s">
        <v>7</v>
      </c>
      <c r="U34" s="6"/>
      <c r="V34" s="55" t="s">
        <v>5</v>
      </c>
      <c r="W34" s="54" t="s">
        <v>6</v>
      </c>
      <c r="X34" s="53" t="s">
        <v>7</v>
      </c>
      <c r="Y34" s="6"/>
      <c r="Z34" s="55" t="s">
        <v>5</v>
      </c>
      <c r="AA34" s="54" t="s">
        <v>6</v>
      </c>
      <c r="AB34" s="53" t="s">
        <v>7</v>
      </c>
    </row>
    <row r="35" spans="1:28" ht="13.5" customHeight="1">
      <c r="A35" s="20" t="s">
        <v>1</v>
      </c>
      <c r="B35" s="31">
        <f>MAX(B3:B33)</f>
        <v>16.7</v>
      </c>
      <c r="C35" s="31">
        <f>MAX(C3:C33)</f>
        <v>31</v>
      </c>
      <c r="D35" s="32">
        <f>MAX(D3:D33)</f>
        <v>21.75</v>
      </c>
      <c r="E35" s="29"/>
      <c r="F35" s="31">
        <f>MAX(F3:F33)</f>
        <v>16.7</v>
      </c>
      <c r="G35" s="31">
        <f>MAX(G3:G33)</f>
        <v>31.5</v>
      </c>
      <c r="H35" s="32">
        <f>MAX(H3:H33)</f>
        <v>21.95</v>
      </c>
      <c r="I35" s="29"/>
      <c r="J35" s="33">
        <f>MAX(J3:J33)</f>
        <v>16.6</v>
      </c>
      <c r="K35" s="31">
        <f>MAX(K3:K33)</f>
        <v>31</v>
      </c>
      <c r="L35" s="34">
        <f>MAX(L3:L33)</f>
        <v>21.5</v>
      </c>
      <c r="M35" s="29"/>
      <c r="N35" s="33">
        <f>MAX(N3:N33)</f>
        <v>16.6</v>
      </c>
      <c r="O35" s="31">
        <f>MAX(O3:O33)</f>
        <v>30.8</v>
      </c>
      <c r="P35" s="34">
        <f>MAX(P3:P33)</f>
        <v>21.5</v>
      </c>
      <c r="Q35" s="30"/>
      <c r="R35" s="31">
        <f>MAX(R3:R33)</f>
        <v>0.5999999999999996</v>
      </c>
      <c r="S35" s="31">
        <f>MAX(S3:S33)</f>
        <v>0.5</v>
      </c>
      <c r="T35" s="34">
        <f>MAX(T3:T33)</f>
        <v>0.4499999999999993</v>
      </c>
      <c r="U35" s="30"/>
      <c r="V35" s="31">
        <f>MAX(V3:V33)</f>
        <v>0.5999999999999996</v>
      </c>
      <c r="W35" s="31">
        <f>MAX(W3:W33)</f>
        <v>1</v>
      </c>
      <c r="X35" s="34">
        <f>MAX(X3:X33)</f>
        <v>0.5</v>
      </c>
      <c r="Y35" s="30"/>
      <c r="Z35" s="31">
        <f>MAX(Z3:Z33)</f>
        <v>0</v>
      </c>
      <c r="AA35" s="31">
        <f>MAX(AA3:AA33)</f>
        <v>0.5</v>
      </c>
      <c r="AB35" s="34">
        <f>MAX(AB3:AB33)</f>
        <v>0.25</v>
      </c>
    </row>
    <row r="36" spans="1:28" ht="13.5" customHeight="1">
      <c r="A36" s="21" t="s">
        <v>2</v>
      </c>
      <c r="B36" s="35">
        <f>AVERAGE(B3:B33)</f>
        <v>13.219354838709682</v>
      </c>
      <c r="C36" s="35">
        <f>AVERAGE(C3:C33)</f>
        <v>23.641935483870967</v>
      </c>
      <c r="D36" s="36">
        <f>AVERAGE(D3:D33)</f>
        <v>18.430645161290318</v>
      </c>
      <c r="E36" s="29"/>
      <c r="F36" s="35">
        <f>AVERAGE(F3:F33)</f>
        <v>13.074193548387095</v>
      </c>
      <c r="G36" s="35">
        <f>AVERAGE(G3:G33)</f>
        <v>23.906451612903226</v>
      </c>
      <c r="H36" s="36">
        <f>AVERAGE(H3:H33)</f>
        <v>18.49032258064516</v>
      </c>
      <c r="I36" s="29"/>
      <c r="J36" s="37">
        <f>AVERAGE(J3:J33)</f>
        <v>13.012903225806452</v>
      </c>
      <c r="K36" s="35">
        <f>AVERAGE(K3:K33)</f>
        <v>23.887096774193537</v>
      </c>
      <c r="L36" s="35">
        <f>AVERAGE(L3:L33)</f>
        <v>18.450000000000006</v>
      </c>
      <c r="M36" s="29"/>
      <c r="N36" s="37">
        <f>AVERAGE(N3:N33)</f>
        <v>13.070967741935483</v>
      </c>
      <c r="O36" s="35">
        <f>AVERAGE(O3:O33)</f>
        <v>23.69677419354839</v>
      </c>
      <c r="P36" s="35">
        <f>AVERAGE(P3:P33)</f>
        <v>18.383870967741935</v>
      </c>
      <c r="Q36" s="30"/>
      <c r="R36" s="35">
        <f>AVERAGE(R3:R33)</f>
        <v>0.14838709677419354</v>
      </c>
      <c r="S36" s="35">
        <f>AVERAGE(S3:S33)</f>
        <v>-0.054838709677419335</v>
      </c>
      <c r="T36" s="62">
        <f>AVERAGE(T3:T33)</f>
        <v>0.04677419354838696</v>
      </c>
      <c r="U36" s="30"/>
      <c r="V36" s="35">
        <f>AVERAGE(V3:V33)</f>
        <v>0.0032258064516128343</v>
      </c>
      <c r="W36" s="35">
        <f>AVERAGE(W3:W33)</f>
        <v>0.20967741935483894</v>
      </c>
      <c r="X36" s="62">
        <f>AVERAGE(X3:X33)</f>
        <v>0.10645161290322572</v>
      </c>
      <c r="Y36" s="30"/>
      <c r="Z36" s="35">
        <f>AVERAGE(Z3:Z33)</f>
        <v>-0.05806451612903211</v>
      </c>
      <c r="AA36" s="35">
        <f>AVERAGE(AA3:AA33)</f>
        <v>0.19032258064516103</v>
      </c>
      <c r="AB36" s="62">
        <f>AVERAGE(AB3:AB33)</f>
        <v>0.06612903225806448</v>
      </c>
    </row>
    <row r="37" spans="1:28" ht="13.5" customHeight="1" thickBot="1">
      <c r="A37" s="22" t="s">
        <v>3</v>
      </c>
      <c r="B37" s="38">
        <f>MIN(B3:B33)</f>
        <v>8.5</v>
      </c>
      <c r="C37" s="38">
        <f>MIN(C3:C33)</f>
        <v>17.4</v>
      </c>
      <c r="D37" s="39">
        <f>MIN(D3:D33)</f>
        <v>13.7</v>
      </c>
      <c r="E37" s="29"/>
      <c r="F37" s="38">
        <f>MIN(F3:F33)</f>
        <v>8.1</v>
      </c>
      <c r="G37" s="38">
        <f>MIN(G3:G33)</f>
        <v>17.3</v>
      </c>
      <c r="H37" s="39">
        <f>MIN(H3:H33)</f>
        <v>13.55</v>
      </c>
      <c r="I37" s="29"/>
      <c r="J37" s="40">
        <f>MIN(J3:J33)</f>
        <v>8.1</v>
      </c>
      <c r="K37" s="41">
        <f>MIN(K3:K33)</f>
        <v>17.5</v>
      </c>
      <c r="L37" s="42">
        <f>MIN(L3:L33)</f>
        <v>13.5</v>
      </c>
      <c r="M37" s="29"/>
      <c r="N37" s="40">
        <f>MIN(N3:N33)</f>
        <v>8.2</v>
      </c>
      <c r="O37" s="41">
        <f>MIN(O3:O33)</f>
        <v>17.4</v>
      </c>
      <c r="P37" s="42">
        <f>MIN(P3:P33)</f>
        <v>13.5</v>
      </c>
      <c r="Q37" s="30"/>
      <c r="R37" s="41">
        <f>MIN(R3:R33)</f>
        <v>-0.09999999999999964</v>
      </c>
      <c r="S37" s="41">
        <f>MIN(S3:S33)</f>
        <v>-0.5</v>
      </c>
      <c r="T37" s="42">
        <f>MIN(T3:T33)</f>
        <v>-0.20000000000000284</v>
      </c>
      <c r="U37" s="30"/>
      <c r="V37" s="41">
        <f>MIN(V3:V33)</f>
        <v>-0.20000000000000107</v>
      </c>
      <c r="W37" s="41">
        <f>MIN(W3:W33)</f>
        <v>-0.3999999999999986</v>
      </c>
      <c r="X37" s="42">
        <f>MIN(X3:X33)</f>
        <v>-0.1999999999999993</v>
      </c>
      <c r="Y37" s="30"/>
      <c r="Z37" s="41">
        <f>MIN(Z3:Z33)</f>
        <v>-0.1999999999999993</v>
      </c>
      <c r="AA37" s="41">
        <f>MIN(AA3:AA33)</f>
        <v>0</v>
      </c>
      <c r="AB37" s="42">
        <f>MIN(AB3:AB33)</f>
        <v>-0.05000000000000071</v>
      </c>
    </row>
    <row r="38" spans="1:28" ht="13.5" customHeight="1" thickBot="1">
      <c r="A38" s="23"/>
      <c r="B38" s="43"/>
      <c r="C38" s="44"/>
      <c r="D38" s="44"/>
      <c r="E38" s="46"/>
      <c r="F38" s="43"/>
      <c r="G38" s="44"/>
      <c r="H38" s="44"/>
      <c r="I38" s="46"/>
      <c r="J38" s="43"/>
      <c r="K38" s="44"/>
      <c r="L38" s="44"/>
      <c r="M38" s="46"/>
      <c r="N38" s="43"/>
      <c r="O38" s="44"/>
      <c r="P38" s="45"/>
      <c r="Q38" s="47"/>
      <c r="R38" s="43"/>
      <c r="S38" s="44"/>
      <c r="T38" s="45"/>
      <c r="U38" s="47"/>
      <c r="V38" s="43"/>
      <c r="W38" s="44"/>
      <c r="X38" s="45"/>
      <c r="Y38" s="47"/>
      <c r="Z38" s="43"/>
      <c r="AA38" s="44"/>
      <c r="AB38" s="45"/>
    </row>
    <row r="39" spans="10:16" ht="12">
      <c r="J39" s="1"/>
      <c r="K39" s="1"/>
      <c r="L39" s="1"/>
      <c r="N39" s="1"/>
      <c r="O39" s="1"/>
      <c r="P39" s="1"/>
    </row>
    <row r="40" spans="1:16" ht="10.5" customHeight="1">
      <c r="A40" s="24" t="s">
        <v>9</v>
      </c>
      <c r="B40" s="24"/>
      <c r="C40" s="24"/>
      <c r="D40" s="24"/>
      <c r="E40" s="25"/>
      <c r="F40" s="24"/>
      <c r="G40" s="24"/>
      <c r="H40" s="24"/>
      <c r="I40" s="25"/>
      <c r="J40" s="25"/>
      <c r="K40" s="25"/>
      <c r="L40" s="25"/>
      <c r="M40" s="25"/>
      <c r="N40" s="25"/>
      <c r="O40" s="25"/>
      <c r="P40" s="25"/>
    </row>
    <row r="41" spans="1:16" ht="10.5" customHeight="1">
      <c r="A41" s="24" t="s">
        <v>8</v>
      </c>
      <c r="B41" s="24"/>
      <c r="C41" s="24"/>
      <c r="D41" s="24"/>
      <c r="E41" s="25"/>
      <c r="F41" s="24"/>
      <c r="G41" s="24"/>
      <c r="H41" s="24"/>
      <c r="I41" s="25"/>
      <c r="J41" s="25"/>
      <c r="K41" s="25"/>
      <c r="L41" s="25"/>
      <c r="M41" s="25"/>
      <c r="N41" s="25"/>
      <c r="O41" s="25"/>
      <c r="P41" s="25"/>
    </row>
    <row r="42" spans="1:16" ht="10.5" customHeight="1">
      <c r="A42" s="24" t="s">
        <v>4</v>
      </c>
      <c r="B42" s="24"/>
      <c r="C42" s="24"/>
      <c r="D42" s="24"/>
      <c r="E42" s="25"/>
      <c r="F42" s="24"/>
      <c r="G42" s="24"/>
      <c r="H42" s="24"/>
      <c r="I42" s="25"/>
      <c r="J42" s="25"/>
      <c r="K42" s="25"/>
      <c r="L42" s="25"/>
      <c r="M42" s="25"/>
      <c r="N42" s="25"/>
      <c r="O42" s="25"/>
      <c r="P42" s="25"/>
    </row>
    <row r="43" spans="10:16" ht="12">
      <c r="J43" s="1"/>
      <c r="K43" s="1"/>
      <c r="L43" s="1"/>
      <c r="N43" s="1"/>
      <c r="O43" s="1"/>
      <c r="P43" s="1"/>
    </row>
    <row r="44" spans="10:16" ht="12">
      <c r="J44" s="1"/>
      <c r="K44" s="1"/>
      <c r="L44" s="1"/>
      <c r="N44" s="1"/>
      <c r="O44" s="1"/>
      <c r="P44" s="1"/>
    </row>
    <row r="45" spans="10:16" ht="12">
      <c r="J45" s="1"/>
      <c r="K45" s="1"/>
      <c r="L45" s="1"/>
      <c r="N45" s="1"/>
      <c r="O45" s="1"/>
      <c r="P45" s="1"/>
    </row>
    <row r="46" spans="10:16" ht="12">
      <c r="J46" s="1"/>
      <c r="K46" s="1"/>
      <c r="L46" s="1"/>
      <c r="N46" s="1"/>
      <c r="O46" s="1"/>
      <c r="P46" s="1"/>
    </row>
    <row r="47" spans="10:16" ht="12">
      <c r="J47" s="1"/>
      <c r="K47" s="1"/>
      <c r="L47" s="1"/>
      <c r="N47" s="1"/>
      <c r="O47" s="1"/>
      <c r="P47" s="1"/>
    </row>
    <row r="48" spans="10:16" ht="12">
      <c r="J48" s="1"/>
      <c r="K48" s="1"/>
      <c r="L48" s="1"/>
      <c r="N48" s="1"/>
      <c r="O48" s="1"/>
      <c r="P48" s="1"/>
    </row>
    <row r="49" spans="10:16" ht="12">
      <c r="J49" s="1"/>
      <c r="K49" s="1"/>
      <c r="L49" s="1"/>
      <c r="N49" s="1"/>
      <c r="O49" s="1"/>
      <c r="P49" s="1"/>
    </row>
    <row r="50" spans="10:16" ht="12">
      <c r="J50" s="1"/>
      <c r="K50" s="1"/>
      <c r="L50" s="1"/>
      <c r="N50" s="1"/>
      <c r="O50" s="1"/>
      <c r="P50" s="1"/>
    </row>
    <row r="51" spans="10:16" ht="12">
      <c r="J51" s="1"/>
      <c r="K51" s="1"/>
      <c r="L51" s="1"/>
      <c r="N51" s="1"/>
      <c r="O51" s="1"/>
      <c r="P51" s="1"/>
    </row>
    <row r="52" spans="10:16" ht="12">
      <c r="J52" s="1"/>
      <c r="K52" s="1"/>
      <c r="L52" s="1"/>
      <c r="N52" s="1"/>
      <c r="O52" s="1"/>
      <c r="P52" s="1"/>
    </row>
    <row r="53" spans="10:16" ht="12">
      <c r="J53" s="1"/>
      <c r="K53" s="1"/>
      <c r="L53" s="1"/>
      <c r="N53" s="1"/>
      <c r="O53" s="1"/>
      <c r="P53" s="1"/>
    </row>
    <row r="54" spans="10:16" ht="12">
      <c r="J54" s="1"/>
      <c r="K54" s="1"/>
      <c r="L54" s="1"/>
      <c r="N54" s="1"/>
      <c r="O54" s="1"/>
      <c r="P54" s="1"/>
    </row>
    <row r="55" spans="10:16" ht="12">
      <c r="J55" s="1"/>
      <c r="K55" s="1"/>
      <c r="L55" s="1"/>
      <c r="N55" s="1"/>
      <c r="O55" s="1"/>
      <c r="P55" s="1"/>
    </row>
    <row r="56" spans="10:16" ht="12">
      <c r="J56" s="1"/>
      <c r="K56" s="1"/>
      <c r="L56" s="1"/>
      <c r="N56" s="1"/>
      <c r="O56" s="1"/>
      <c r="P56" s="1"/>
    </row>
    <row r="57" spans="10:16" ht="12">
      <c r="J57" s="1"/>
      <c r="K57" s="1"/>
      <c r="L57" s="1"/>
      <c r="N57" s="1"/>
      <c r="O57" s="1"/>
      <c r="P57" s="1"/>
    </row>
    <row r="58" spans="10:16" ht="12">
      <c r="J58" s="1"/>
      <c r="K58" s="1"/>
      <c r="L58" s="1"/>
      <c r="N58" s="1"/>
      <c r="O58" s="1"/>
      <c r="P58" s="1"/>
    </row>
    <row r="59" spans="10:16" ht="12">
      <c r="J59" s="1"/>
      <c r="K59" s="1"/>
      <c r="L59" s="1"/>
      <c r="N59" s="1"/>
      <c r="O59" s="1"/>
      <c r="P59" s="1"/>
    </row>
    <row r="60" spans="10:16" ht="12">
      <c r="J60" s="1"/>
      <c r="K60" s="1"/>
      <c r="L60" s="1"/>
      <c r="N60" s="1"/>
      <c r="O60" s="1"/>
      <c r="P60" s="1"/>
    </row>
    <row r="61" spans="10:16" ht="12">
      <c r="J61" s="1"/>
      <c r="K61" s="1"/>
      <c r="L61" s="1"/>
      <c r="N61" s="1"/>
      <c r="O61" s="1"/>
      <c r="P61" s="1"/>
    </row>
    <row r="62" spans="10:16" ht="12">
      <c r="J62" s="1"/>
      <c r="K62" s="1"/>
      <c r="L62" s="1"/>
      <c r="N62" s="1"/>
      <c r="O62" s="1"/>
      <c r="P62" s="1"/>
    </row>
    <row r="63" spans="10:16" ht="12">
      <c r="J63" s="1"/>
      <c r="K63" s="1"/>
      <c r="L63" s="1"/>
      <c r="N63" s="1"/>
      <c r="O63" s="1"/>
      <c r="P63" s="1"/>
    </row>
    <row r="64" spans="10:16" ht="12">
      <c r="J64" s="1"/>
      <c r="K64" s="1"/>
      <c r="L64" s="1"/>
      <c r="N64" s="1"/>
      <c r="O64" s="1"/>
      <c r="P64" s="1"/>
    </row>
    <row r="65" spans="10:16" ht="12">
      <c r="J65" s="1"/>
      <c r="K65" s="1"/>
      <c r="L65" s="1"/>
      <c r="N65" s="1"/>
      <c r="O65" s="1"/>
      <c r="P65" s="1"/>
    </row>
    <row r="66" spans="10:16" ht="12">
      <c r="J66" s="1"/>
      <c r="K66" s="1"/>
      <c r="L66" s="1"/>
      <c r="N66" s="1"/>
      <c r="O66" s="1"/>
      <c r="P66" s="1"/>
    </row>
    <row r="67" spans="10:16" ht="12">
      <c r="J67" s="1"/>
      <c r="K67" s="1"/>
      <c r="L67" s="1"/>
      <c r="N67" s="1"/>
      <c r="O67" s="1"/>
      <c r="P67" s="1"/>
    </row>
    <row r="68" spans="10:16" ht="12">
      <c r="J68" s="1"/>
      <c r="K68" s="1"/>
      <c r="L68" s="1"/>
      <c r="N68" s="1"/>
      <c r="O68" s="1"/>
      <c r="P68" s="1"/>
    </row>
    <row r="69" spans="10:16" ht="12">
      <c r="J69" s="1"/>
      <c r="K69" s="1"/>
      <c r="L69" s="1"/>
      <c r="N69" s="1"/>
      <c r="O69" s="1"/>
      <c r="P69" s="1"/>
    </row>
    <row r="70" spans="10:16" ht="12">
      <c r="J70" s="1"/>
      <c r="K70" s="1"/>
      <c r="L70" s="1"/>
      <c r="N70" s="1"/>
      <c r="O70" s="1"/>
      <c r="P70" s="1"/>
    </row>
    <row r="71" spans="10:16" ht="12">
      <c r="J71" s="1"/>
      <c r="K71" s="1"/>
      <c r="L71" s="1"/>
      <c r="N71" s="1"/>
      <c r="O71" s="1"/>
      <c r="P71" s="1"/>
    </row>
    <row r="72" spans="10:16" ht="12">
      <c r="J72" s="1"/>
      <c r="K72" s="1"/>
      <c r="L72" s="1"/>
      <c r="N72" s="1"/>
      <c r="O72" s="1"/>
      <c r="P72" s="1"/>
    </row>
    <row r="73" spans="10:16" ht="12">
      <c r="J73" s="1"/>
      <c r="K73" s="1"/>
      <c r="L73" s="1"/>
      <c r="N73" s="1"/>
      <c r="O73" s="1"/>
      <c r="P73" s="1"/>
    </row>
    <row r="74" spans="10:16" ht="12">
      <c r="J74" s="1"/>
      <c r="K74" s="1"/>
      <c r="L74" s="1"/>
      <c r="N74" s="1"/>
      <c r="O74" s="1"/>
      <c r="P74" s="1"/>
    </row>
    <row r="75" spans="10:16" ht="12">
      <c r="J75" s="1"/>
      <c r="K75" s="1"/>
      <c r="L75" s="1"/>
      <c r="N75" s="1"/>
      <c r="O75" s="1"/>
      <c r="P75" s="1"/>
    </row>
  </sheetData>
  <mergeCells count="7">
    <mergeCell ref="Z1:AB1"/>
    <mergeCell ref="B1:D1"/>
    <mergeCell ref="V1:X1"/>
    <mergeCell ref="F1:H1"/>
    <mergeCell ref="J1:L1"/>
    <mergeCell ref="R1:T1"/>
    <mergeCell ref="N1:P1"/>
  </mergeCells>
  <conditionalFormatting sqref="C3:C33 F21:F23 G21:G33 F3:G20 J3:K33 N3:O33">
    <cfRule type="cellIs" priority="1" dxfId="0" operator="equal" stopIfTrue="1">
      <formula>C$37</formula>
    </cfRule>
    <cfRule type="cellIs" priority="2" dxfId="1" operator="equal" stopIfTrue="1">
      <formula>C$35</formula>
    </cfRule>
  </conditionalFormatting>
  <conditionalFormatting sqref="P3:P33 D3:D33 L3:L33 H3:H33">
    <cfRule type="cellIs" priority="3" dxfId="2" operator="equal" stopIfTrue="1">
      <formula>D$37</formula>
    </cfRule>
    <cfRule type="cellIs" priority="4" dxfId="3" operator="equal" stopIfTrue="1">
      <formula>D$35</formula>
    </cfRule>
  </conditionalFormatting>
  <conditionalFormatting sqref="V3:X33 Z3:AB33 R3:T33">
    <cfRule type="cellIs" priority="5" dxfId="4" operator="equal" stopIfTrue="1">
      <formula>R$37</formula>
    </cfRule>
    <cfRule type="cellIs" priority="6" dxfId="5" operator="equal" stopIfTrue="1">
      <formula>R$35</formula>
    </cfRule>
  </conditionalFormatting>
  <conditionalFormatting sqref="F24:F33">
    <cfRule type="cellIs" priority="7" dxfId="0" operator="equal" stopIfTrue="1">
      <formula>$F$37</formula>
    </cfRule>
    <cfRule type="cellIs" priority="8" dxfId="1" operator="equal" stopIfTrue="1">
      <formula>$F$35</formula>
    </cfRule>
  </conditionalFormatting>
  <conditionalFormatting sqref="B3:B33">
    <cfRule type="cellIs" priority="9" dxfId="6" operator="equal" stopIfTrue="1">
      <formula>$B$35</formula>
    </cfRule>
    <cfRule type="cellIs" priority="10" dxfId="7" operator="equal" stopIfTrue="1">
      <formula>$B$37</formula>
    </cfRule>
  </conditionalFormatting>
  <printOptions/>
  <pageMargins left="0.75" right="0.75" top="1" bottom="1" header="0.4921259845" footer="0.4921259845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87"/>
  <dimension ref="A1:AD74"/>
  <sheetViews>
    <sheetView showGridLines="0" workbookViewId="0" topLeftCell="A1">
      <selection activeCell="A1" sqref="A1"/>
    </sheetView>
  </sheetViews>
  <sheetFormatPr defaultColWidth="12" defaultRowHeight="12"/>
  <cols>
    <col min="1" max="1" width="12.83203125" style="0" customWidth="1"/>
    <col min="2" max="4" width="5.83203125" style="0" customWidth="1"/>
    <col min="5" max="5" width="1.0078125" style="0" customWidth="1"/>
    <col min="6" max="8" width="5.83203125" style="0" customWidth="1"/>
    <col min="9" max="9" width="1.0078125" style="0" customWidth="1"/>
    <col min="10" max="12" width="5.83203125" style="0" customWidth="1"/>
    <col min="13" max="13" width="1.0078125" style="0" customWidth="1"/>
    <col min="14" max="16" width="5.83203125" style="0" customWidth="1"/>
    <col min="17" max="17" width="0.4921875" style="0" customWidth="1"/>
    <col min="18" max="19" width="5.83203125" style="0" customWidth="1"/>
    <col min="20" max="20" width="6.83203125" style="0" customWidth="1"/>
    <col min="21" max="21" width="0.4921875" style="0" customWidth="1"/>
    <col min="22" max="23" width="5.83203125" style="0" customWidth="1"/>
    <col min="24" max="24" width="6.83203125" style="0" customWidth="1"/>
    <col min="25" max="25" width="0.4921875" style="0" customWidth="1"/>
    <col min="26" max="27" width="5.83203125" style="0" customWidth="1"/>
    <col min="28" max="28" width="6.83203125" style="0" customWidth="1"/>
    <col min="29" max="29" width="12" style="78" customWidth="1"/>
    <col min="30" max="30" width="8.16015625" style="0" customWidth="1"/>
  </cols>
  <sheetData>
    <row r="1" spans="1:29" s="4" customFormat="1" ht="19.5" customHeight="1" thickBot="1">
      <c r="A1" s="48"/>
      <c r="B1" s="105" t="s">
        <v>11</v>
      </c>
      <c r="C1" s="106"/>
      <c r="D1" s="106"/>
      <c r="E1" s="2"/>
      <c r="F1" s="119" t="s">
        <v>12</v>
      </c>
      <c r="G1" s="120"/>
      <c r="H1" s="120"/>
      <c r="I1" s="2"/>
      <c r="J1" s="112" t="s">
        <v>10</v>
      </c>
      <c r="K1" s="113"/>
      <c r="L1" s="113"/>
      <c r="M1" s="2"/>
      <c r="N1" s="117" t="s">
        <v>37</v>
      </c>
      <c r="O1" s="118"/>
      <c r="P1" s="118"/>
      <c r="Q1" s="3"/>
      <c r="R1" s="114" t="s">
        <v>13</v>
      </c>
      <c r="S1" s="115"/>
      <c r="T1" s="116"/>
      <c r="U1" s="3"/>
      <c r="V1" s="107" t="s">
        <v>14</v>
      </c>
      <c r="W1" s="108"/>
      <c r="X1" s="109"/>
      <c r="Y1" s="3"/>
      <c r="Z1" s="102" t="s">
        <v>15</v>
      </c>
      <c r="AA1" s="103"/>
      <c r="AB1" s="104"/>
      <c r="AC1" s="77" t="s">
        <v>16</v>
      </c>
    </row>
    <row r="2" spans="1:28" ht="13.5" customHeight="1" thickBot="1">
      <c r="A2" s="61" t="s">
        <v>0</v>
      </c>
      <c r="B2" s="55" t="s">
        <v>5</v>
      </c>
      <c r="C2" s="54" t="s">
        <v>6</v>
      </c>
      <c r="D2" s="53" t="s">
        <v>7</v>
      </c>
      <c r="E2" s="5"/>
      <c r="F2" s="55" t="s">
        <v>5</v>
      </c>
      <c r="G2" s="54" t="s">
        <v>6</v>
      </c>
      <c r="H2" s="53" t="s">
        <v>7</v>
      </c>
      <c r="I2" s="5"/>
      <c r="J2" s="56" t="s">
        <v>5</v>
      </c>
      <c r="K2" s="54" t="s">
        <v>6</v>
      </c>
      <c r="L2" s="53" t="s">
        <v>7</v>
      </c>
      <c r="M2" s="5"/>
      <c r="N2" s="56" t="s">
        <v>5</v>
      </c>
      <c r="O2" s="54" t="s">
        <v>6</v>
      </c>
      <c r="P2" s="53" t="s">
        <v>7</v>
      </c>
      <c r="Q2" s="6"/>
      <c r="R2" s="55" t="s">
        <v>5</v>
      </c>
      <c r="S2" s="54" t="s">
        <v>6</v>
      </c>
      <c r="T2" s="53" t="s">
        <v>7</v>
      </c>
      <c r="U2" s="6"/>
      <c r="V2" s="55" t="s">
        <v>5</v>
      </c>
      <c r="W2" s="54" t="s">
        <v>6</v>
      </c>
      <c r="X2" s="63" t="s">
        <v>7</v>
      </c>
      <c r="Y2" s="6"/>
      <c r="Z2" s="55" t="s">
        <v>5</v>
      </c>
      <c r="AA2" s="54" t="s">
        <v>6</v>
      </c>
      <c r="AB2" s="53" t="s">
        <v>7</v>
      </c>
    </row>
    <row r="3" spans="1:29" ht="11.25" customHeight="1">
      <c r="A3" s="18">
        <v>40756</v>
      </c>
      <c r="B3" s="9">
        <v>11.2</v>
      </c>
      <c r="C3" s="9">
        <v>30.4</v>
      </c>
      <c r="D3" s="49">
        <f aca="true" t="shared" si="0" ref="D3:D33">IF(C3="","",AVERAGE(B3:C3))</f>
        <v>20.799999999999997</v>
      </c>
      <c r="E3" s="29"/>
      <c r="F3" s="64">
        <v>10.8</v>
      </c>
      <c r="G3" s="64">
        <v>31</v>
      </c>
      <c r="H3" s="65">
        <f aca="true" t="shared" si="1" ref="H3:H33">IF(G3="","",AVERAGE(F3:G3))</f>
        <v>20.9</v>
      </c>
      <c r="I3" s="29"/>
      <c r="J3" s="8">
        <v>11.1</v>
      </c>
      <c r="K3" s="9">
        <v>30.3</v>
      </c>
      <c r="L3" s="49">
        <f aca="true" t="shared" si="2" ref="L3:L33">IF(K3="","",AVERAGE(J3:K3))</f>
        <v>20.7</v>
      </c>
      <c r="M3" s="29"/>
      <c r="N3" s="8">
        <v>11.1</v>
      </c>
      <c r="O3" s="9">
        <v>30.1</v>
      </c>
      <c r="P3" s="49">
        <f aca="true" t="shared" si="3" ref="P3:P33">IF(O3="","",AVERAGE(N3:O3))</f>
        <v>20.6</v>
      </c>
      <c r="Q3" s="6"/>
      <c r="R3" s="7">
        <f aca="true" t="shared" si="4" ref="R3:R33">IF(N3="","",B3-N3)</f>
        <v>0.09999999999999964</v>
      </c>
      <c r="S3" s="7">
        <f aca="true" t="shared" si="5" ref="S3:S33">IF(O3="","",C3-O3)</f>
        <v>0.29999999999999716</v>
      </c>
      <c r="T3" s="11">
        <f aca="true" t="shared" si="6" ref="T3:T33">IF(P3="","",D3-P3)</f>
        <v>0.19999999999999574</v>
      </c>
      <c r="U3" s="6"/>
      <c r="V3" s="66">
        <f aca="true" t="shared" si="7" ref="V3:V33">IF(N3="","",F3-N3)</f>
        <v>-0.29999999999999893</v>
      </c>
      <c r="W3" s="66">
        <f aca="true" t="shared" si="8" ref="W3:W33">IF(O3="","",G3-O3)</f>
        <v>0.8999999999999986</v>
      </c>
      <c r="X3" s="69">
        <f aca="true" t="shared" si="9" ref="X3:X33">IF(P3="","",H3-P3)</f>
        <v>0.29999999999999716</v>
      </c>
      <c r="Y3" s="6"/>
      <c r="Z3" s="66">
        <f aca="true" t="shared" si="10" ref="Z3:Z33">IF(N3="","",J3-N3)</f>
        <v>0</v>
      </c>
      <c r="AA3" s="66">
        <f aca="true" t="shared" si="11" ref="AA3:AA33">IF(O3="","",K3-O3)</f>
        <v>0.1999999999999993</v>
      </c>
      <c r="AB3" s="69">
        <f aca="true" t="shared" si="12" ref="AB3:AB33">IF(P3="","",L3-P3)</f>
        <v>0.09999999999999787</v>
      </c>
      <c r="AC3" s="78" t="s">
        <v>29</v>
      </c>
    </row>
    <row r="4" spans="1:29" ht="11.25" customHeight="1">
      <c r="A4" s="18">
        <v>40757</v>
      </c>
      <c r="B4" s="9">
        <v>16.8</v>
      </c>
      <c r="C4" s="9">
        <v>25.4</v>
      </c>
      <c r="D4" s="49">
        <f t="shared" si="0"/>
        <v>21.1</v>
      </c>
      <c r="E4" s="29"/>
      <c r="F4" s="64">
        <v>16.6</v>
      </c>
      <c r="G4" s="64">
        <v>25.6</v>
      </c>
      <c r="H4" s="67">
        <f t="shared" si="1"/>
        <v>21.1</v>
      </c>
      <c r="I4" s="29"/>
      <c r="J4" s="8">
        <v>16.8</v>
      </c>
      <c r="K4" s="9">
        <v>24.9</v>
      </c>
      <c r="L4" s="49">
        <f t="shared" si="2"/>
        <v>20.85</v>
      </c>
      <c r="M4" s="29"/>
      <c r="N4" s="8">
        <v>16.8</v>
      </c>
      <c r="O4" s="9">
        <v>24.8</v>
      </c>
      <c r="P4" s="49">
        <f t="shared" si="3"/>
        <v>20.8</v>
      </c>
      <c r="Q4" s="6"/>
      <c r="R4" s="10">
        <f t="shared" si="4"/>
        <v>0</v>
      </c>
      <c r="S4" s="10">
        <f t="shared" si="5"/>
        <v>0.5999999999999979</v>
      </c>
      <c r="T4" s="12">
        <f t="shared" si="6"/>
        <v>0.3000000000000007</v>
      </c>
      <c r="U4" s="6"/>
      <c r="V4" s="26">
        <f t="shared" si="7"/>
        <v>-0.1999999999999993</v>
      </c>
      <c r="W4" s="26">
        <f t="shared" si="8"/>
        <v>0.8000000000000007</v>
      </c>
      <c r="X4" s="27">
        <f t="shared" si="9"/>
        <v>0.3000000000000007</v>
      </c>
      <c r="Y4" s="6"/>
      <c r="Z4" s="26">
        <f t="shared" si="10"/>
        <v>0</v>
      </c>
      <c r="AA4" s="26">
        <f t="shared" si="11"/>
        <v>0.09999999999999787</v>
      </c>
      <c r="AB4" s="27">
        <f t="shared" si="12"/>
        <v>0.05000000000000071</v>
      </c>
      <c r="AC4" s="78" t="s">
        <v>17</v>
      </c>
    </row>
    <row r="5" spans="1:29" ht="11.25" customHeight="1">
      <c r="A5" s="13">
        <v>40758</v>
      </c>
      <c r="B5" s="10">
        <v>18.1</v>
      </c>
      <c r="C5" s="10">
        <v>23.1</v>
      </c>
      <c r="D5" s="49">
        <f t="shared" si="0"/>
        <v>20.6</v>
      </c>
      <c r="E5" s="29"/>
      <c r="F5" s="26">
        <v>18</v>
      </c>
      <c r="G5" s="26">
        <v>23.4</v>
      </c>
      <c r="H5" s="67">
        <f t="shared" si="1"/>
        <v>20.7</v>
      </c>
      <c r="I5" s="29"/>
      <c r="J5" s="10">
        <v>18</v>
      </c>
      <c r="K5" s="10">
        <v>23.1</v>
      </c>
      <c r="L5" s="49">
        <f t="shared" si="2"/>
        <v>20.55</v>
      </c>
      <c r="M5" s="29"/>
      <c r="N5" s="10">
        <v>18.1</v>
      </c>
      <c r="O5" s="10">
        <v>23</v>
      </c>
      <c r="P5" s="49">
        <f t="shared" si="3"/>
        <v>20.55</v>
      </c>
      <c r="Q5" s="6"/>
      <c r="R5" s="10">
        <f t="shared" si="4"/>
        <v>0</v>
      </c>
      <c r="S5" s="10">
        <f t="shared" si="5"/>
        <v>0.10000000000000142</v>
      </c>
      <c r="T5" s="12">
        <f t="shared" si="6"/>
        <v>0.05000000000000071</v>
      </c>
      <c r="U5" s="6"/>
      <c r="V5" s="26">
        <f t="shared" si="7"/>
        <v>-0.10000000000000142</v>
      </c>
      <c r="W5" s="26">
        <f t="shared" si="8"/>
        <v>0.3999999999999986</v>
      </c>
      <c r="X5" s="27">
        <f t="shared" si="9"/>
        <v>0.14999999999999858</v>
      </c>
      <c r="Y5" s="6"/>
      <c r="Z5" s="26">
        <f t="shared" si="10"/>
        <v>-0.10000000000000142</v>
      </c>
      <c r="AA5" s="26">
        <f t="shared" si="11"/>
        <v>0.10000000000000142</v>
      </c>
      <c r="AB5" s="27">
        <f t="shared" si="12"/>
        <v>0</v>
      </c>
      <c r="AC5" s="78" t="s">
        <v>23</v>
      </c>
    </row>
    <row r="6" spans="1:29" ht="11.25" customHeight="1">
      <c r="A6" s="18">
        <v>40759</v>
      </c>
      <c r="B6" s="9">
        <v>14.5</v>
      </c>
      <c r="C6" s="9">
        <v>23.5</v>
      </c>
      <c r="D6" s="49">
        <f t="shared" si="0"/>
        <v>19</v>
      </c>
      <c r="E6" s="29"/>
      <c r="F6" s="64">
        <v>14.3</v>
      </c>
      <c r="G6" s="64">
        <v>23.7</v>
      </c>
      <c r="H6" s="67">
        <f t="shared" si="1"/>
        <v>19</v>
      </c>
      <c r="I6" s="29"/>
      <c r="J6" s="8">
        <v>14.2</v>
      </c>
      <c r="K6" s="9">
        <v>23.6</v>
      </c>
      <c r="L6" s="49">
        <f t="shared" si="2"/>
        <v>18.9</v>
      </c>
      <c r="M6" s="29"/>
      <c r="N6" s="8">
        <v>14.3</v>
      </c>
      <c r="O6" s="9">
        <v>23.4</v>
      </c>
      <c r="P6" s="49">
        <f t="shared" si="3"/>
        <v>18.85</v>
      </c>
      <c r="Q6" s="6"/>
      <c r="R6" s="10">
        <f t="shared" si="4"/>
        <v>0.1999999999999993</v>
      </c>
      <c r="S6" s="10">
        <f t="shared" si="5"/>
        <v>0.10000000000000142</v>
      </c>
      <c r="T6" s="12">
        <f t="shared" si="6"/>
        <v>0.14999999999999858</v>
      </c>
      <c r="U6" s="6"/>
      <c r="V6" s="26">
        <f t="shared" si="7"/>
        <v>0</v>
      </c>
      <c r="W6" s="26">
        <f t="shared" si="8"/>
        <v>0.3000000000000007</v>
      </c>
      <c r="X6" s="27">
        <f t="shared" si="9"/>
        <v>0.14999999999999858</v>
      </c>
      <c r="Y6" s="6"/>
      <c r="Z6" s="26">
        <f t="shared" si="10"/>
        <v>-0.10000000000000142</v>
      </c>
      <c r="AA6" s="26">
        <f t="shared" si="11"/>
        <v>0.20000000000000284</v>
      </c>
      <c r="AB6" s="27">
        <f t="shared" si="12"/>
        <v>0.04999999999999716</v>
      </c>
      <c r="AC6" s="78" t="s">
        <v>25</v>
      </c>
    </row>
    <row r="7" spans="1:29" ht="11.25" customHeight="1">
      <c r="A7" s="13">
        <v>40760</v>
      </c>
      <c r="B7" s="10">
        <v>19.3</v>
      </c>
      <c r="C7" s="10">
        <v>25.1</v>
      </c>
      <c r="D7" s="49">
        <f t="shared" si="0"/>
        <v>22.200000000000003</v>
      </c>
      <c r="E7" s="29"/>
      <c r="F7" s="26">
        <v>19.2</v>
      </c>
      <c r="G7" s="26">
        <v>25.4</v>
      </c>
      <c r="H7" s="68">
        <f t="shared" si="1"/>
        <v>22.299999999999997</v>
      </c>
      <c r="I7" s="29"/>
      <c r="J7" s="10">
        <v>19.2</v>
      </c>
      <c r="K7" s="10">
        <v>25.2</v>
      </c>
      <c r="L7" s="49">
        <f t="shared" si="2"/>
        <v>22.2</v>
      </c>
      <c r="M7" s="29"/>
      <c r="N7" s="10">
        <v>19.2</v>
      </c>
      <c r="O7" s="10">
        <v>24.9</v>
      </c>
      <c r="P7" s="49">
        <f t="shared" si="3"/>
        <v>22.049999999999997</v>
      </c>
      <c r="Q7" s="6"/>
      <c r="R7" s="10">
        <f t="shared" si="4"/>
        <v>0.10000000000000142</v>
      </c>
      <c r="S7" s="10">
        <f t="shared" si="5"/>
        <v>0.20000000000000284</v>
      </c>
      <c r="T7" s="12">
        <f t="shared" si="6"/>
        <v>0.15000000000000568</v>
      </c>
      <c r="U7" s="6"/>
      <c r="V7" s="26">
        <f t="shared" si="7"/>
        <v>0</v>
      </c>
      <c r="W7" s="26">
        <f t="shared" si="8"/>
        <v>0.5</v>
      </c>
      <c r="X7" s="27">
        <f t="shared" si="9"/>
        <v>0.25</v>
      </c>
      <c r="Y7" s="6"/>
      <c r="Z7" s="26">
        <f t="shared" si="10"/>
        <v>0</v>
      </c>
      <c r="AA7" s="26">
        <f t="shared" si="11"/>
        <v>0.3000000000000007</v>
      </c>
      <c r="AB7" s="27">
        <f t="shared" si="12"/>
        <v>0.15000000000000213</v>
      </c>
      <c r="AC7" s="78" t="s">
        <v>25</v>
      </c>
    </row>
    <row r="8" spans="1:29" ht="11.25" customHeight="1">
      <c r="A8" s="18">
        <v>40761</v>
      </c>
      <c r="B8" s="9">
        <v>16</v>
      </c>
      <c r="C8" s="9">
        <v>22.6</v>
      </c>
      <c r="D8" s="49">
        <f t="shared" si="0"/>
        <v>19.3</v>
      </c>
      <c r="E8" s="29"/>
      <c r="F8" s="64">
        <v>15.7</v>
      </c>
      <c r="G8" s="64">
        <v>22.7</v>
      </c>
      <c r="H8" s="67">
        <f t="shared" si="1"/>
        <v>19.2</v>
      </c>
      <c r="I8" s="29"/>
      <c r="J8" s="8">
        <v>15.7</v>
      </c>
      <c r="K8" s="9">
        <v>22.7</v>
      </c>
      <c r="L8" s="49">
        <f t="shared" si="2"/>
        <v>19.2</v>
      </c>
      <c r="M8" s="29"/>
      <c r="N8" s="8">
        <v>15.7</v>
      </c>
      <c r="O8" s="9">
        <v>22.7</v>
      </c>
      <c r="P8" s="49">
        <f t="shared" si="3"/>
        <v>19.2</v>
      </c>
      <c r="Q8" s="6"/>
      <c r="R8" s="10">
        <f t="shared" si="4"/>
        <v>0.3000000000000007</v>
      </c>
      <c r="S8" s="10">
        <f t="shared" si="5"/>
        <v>-0.09999999999999787</v>
      </c>
      <c r="T8" s="12">
        <f t="shared" si="6"/>
        <v>0.10000000000000142</v>
      </c>
      <c r="U8" s="6"/>
      <c r="V8" s="26">
        <f t="shared" si="7"/>
        <v>0</v>
      </c>
      <c r="W8" s="26">
        <f t="shared" si="8"/>
        <v>0</v>
      </c>
      <c r="X8" s="27">
        <f t="shared" si="9"/>
        <v>0</v>
      </c>
      <c r="Y8" s="6"/>
      <c r="Z8" s="26">
        <f t="shared" si="10"/>
        <v>0</v>
      </c>
      <c r="AA8" s="26">
        <f t="shared" si="11"/>
        <v>0</v>
      </c>
      <c r="AB8" s="27">
        <f t="shared" si="12"/>
        <v>0</v>
      </c>
      <c r="AC8" s="78" t="s">
        <v>25</v>
      </c>
    </row>
    <row r="9" spans="1:29" ht="11.25" customHeight="1">
      <c r="A9" s="13">
        <v>40762</v>
      </c>
      <c r="B9" s="10">
        <v>10.6</v>
      </c>
      <c r="C9" s="10">
        <v>22.3</v>
      </c>
      <c r="D9" s="49">
        <f t="shared" si="0"/>
        <v>16.45</v>
      </c>
      <c r="E9" s="29"/>
      <c r="F9" s="26">
        <v>10.4</v>
      </c>
      <c r="G9" s="26">
        <v>22.7</v>
      </c>
      <c r="H9" s="67">
        <f t="shared" si="1"/>
        <v>16.55</v>
      </c>
      <c r="I9" s="29"/>
      <c r="J9" s="10">
        <v>10.2</v>
      </c>
      <c r="K9" s="10">
        <v>22.7</v>
      </c>
      <c r="L9" s="49">
        <f t="shared" si="2"/>
        <v>16.45</v>
      </c>
      <c r="M9" s="29"/>
      <c r="N9" s="10">
        <v>10.2</v>
      </c>
      <c r="O9" s="10">
        <v>22.5</v>
      </c>
      <c r="P9" s="49">
        <f t="shared" si="3"/>
        <v>16.35</v>
      </c>
      <c r="Q9" s="6"/>
      <c r="R9" s="10">
        <f t="shared" si="4"/>
        <v>0.40000000000000036</v>
      </c>
      <c r="S9" s="10">
        <f t="shared" si="5"/>
        <v>-0.1999999999999993</v>
      </c>
      <c r="T9" s="12">
        <f t="shared" si="6"/>
        <v>0.09999999999999787</v>
      </c>
      <c r="U9" s="6"/>
      <c r="V9" s="26">
        <f t="shared" si="7"/>
        <v>0.20000000000000107</v>
      </c>
      <c r="W9" s="26">
        <f t="shared" si="8"/>
        <v>0.1999999999999993</v>
      </c>
      <c r="X9" s="27">
        <f t="shared" si="9"/>
        <v>0.1999999999999993</v>
      </c>
      <c r="Y9" s="6"/>
      <c r="Z9" s="26">
        <f t="shared" si="10"/>
        <v>0</v>
      </c>
      <c r="AA9" s="26">
        <f t="shared" si="11"/>
        <v>0.1999999999999993</v>
      </c>
      <c r="AB9" s="27">
        <f t="shared" si="12"/>
        <v>0.09999999999999787</v>
      </c>
      <c r="AC9" s="78" t="s">
        <v>23</v>
      </c>
    </row>
    <row r="10" spans="1:29" ht="11.25" customHeight="1">
      <c r="A10" s="18">
        <v>40763</v>
      </c>
      <c r="B10" s="9">
        <v>14.6</v>
      </c>
      <c r="C10" s="9">
        <v>20.7</v>
      </c>
      <c r="D10" s="49">
        <f t="shared" si="0"/>
        <v>17.65</v>
      </c>
      <c r="E10" s="29"/>
      <c r="F10" s="64">
        <v>14.4</v>
      </c>
      <c r="G10" s="64">
        <v>21</v>
      </c>
      <c r="H10" s="67">
        <f t="shared" si="1"/>
        <v>17.7</v>
      </c>
      <c r="I10" s="29"/>
      <c r="J10" s="8">
        <v>14.6</v>
      </c>
      <c r="K10" s="9">
        <v>21.1</v>
      </c>
      <c r="L10" s="49">
        <f t="shared" si="2"/>
        <v>17.85</v>
      </c>
      <c r="M10" s="29"/>
      <c r="N10" s="8">
        <v>14.6</v>
      </c>
      <c r="O10" s="9">
        <v>20.9</v>
      </c>
      <c r="P10" s="49">
        <f t="shared" si="3"/>
        <v>17.75</v>
      </c>
      <c r="Q10" s="6"/>
      <c r="R10" s="10">
        <f t="shared" si="4"/>
        <v>0</v>
      </c>
      <c r="S10" s="10">
        <f t="shared" si="5"/>
        <v>-0.1999999999999993</v>
      </c>
      <c r="T10" s="12">
        <f t="shared" si="6"/>
        <v>-0.10000000000000142</v>
      </c>
      <c r="U10" s="6"/>
      <c r="V10" s="26">
        <f t="shared" si="7"/>
        <v>-0.1999999999999993</v>
      </c>
      <c r="W10" s="26">
        <f t="shared" si="8"/>
        <v>0.10000000000000142</v>
      </c>
      <c r="X10" s="27">
        <f t="shared" si="9"/>
        <v>-0.05000000000000071</v>
      </c>
      <c r="Y10" s="6"/>
      <c r="Z10" s="26">
        <f t="shared" si="10"/>
        <v>0</v>
      </c>
      <c r="AA10" s="26">
        <f t="shared" si="11"/>
        <v>0.20000000000000284</v>
      </c>
      <c r="AB10" s="27">
        <f t="shared" si="12"/>
        <v>0.10000000000000142</v>
      </c>
      <c r="AC10" s="78" t="s">
        <v>23</v>
      </c>
    </row>
    <row r="11" spans="1:29" ht="11.25" customHeight="1">
      <c r="A11" s="13">
        <v>40764</v>
      </c>
      <c r="B11" s="10">
        <v>13.2</v>
      </c>
      <c r="C11" s="10">
        <v>21.4</v>
      </c>
      <c r="D11" s="49">
        <f t="shared" si="0"/>
        <v>17.299999999999997</v>
      </c>
      <c r="E11" s="29"/>
      <c r="F11" s="26">
        <v>13.1</v>
      </c>
      <c r="G11" s="26">
        <v>21.7</v>
      </c>
      <c r="H11" s="67">
        <f t="shared" si="1"/>
        <v>17.4</v>
      </c>
      <c r="I11" s="29"/>
      <c r="J11" s="10">
        <v>13.1</v>
      </c>
      <c r="K11" s="10">
        <v>21.7</v>
      </c>
      <c r="L11" s="49">
        <f t="shared" si="2"/>
        <v>17.4</v>
      </c>
      <c r="M11" s="29"/>
      <c r="N11" s="10">
        <v>13.1</v>
      </c>
      <c r="O11" s="10">
        <v>21.6</v>
      </c>
      <c r="P11" s="49">
        <f t="shared" si="3"/>
        <v>17.35</v>
      </c>
      <c r="Q11" s="6"/>
      <c r="R11" s="10">
        <f t="shared" si="4"/>
        <v>0.09999999999999964</v>
      </c>
      <c r="S11" s="10">
        <f t="shared" si="5"/>
        <v>-0.20000000000000284</v>
      </c>
      <c r="T11" s="12">
        <f t="shared" si="6"/>
        <v>-0.05000000000000426</v>
      </c>
      <c r="U11" s="6"/>
      <c r="V11" s="26">
        <f t="shared" si="7"/>
        <v>0</v>
      </c>
      <c r="W11" s="26">
        <f t="shared" si="8"/>
        <v>0.09999999999999787</v>
      </c>
      <c r="X11" s="27">
        <f t="shared" si="9"/>
        <v>0.04999999999999716</v>
      </c>
      <c r="Y11" s="6"/>
      <c r="Z11" s="26">
        <f t="shared" si="10"/>
        <v>0</v>
      </c>
      <c r="AA11" s="26">
        <f t="shared" si="11"/>
        <v>0.09999999999999787</v>
      </c>
      <c r="AB11" s="27">
        <f t="shared" si="12"/>
        <v>0.04999999999999716</v>
      </c>
      <c r="AC11" s="78" t="s">
        <v>22</v>
      </c>
    </row>
    <row r="12" spans="1:29" ht="11.25" customHeight="1" thickBot="1">
      <c r="A12" s="14">
        <v>40765</v>
      </c>
      <c r="B12" s="16">
        <v>10.4</v>
      </c>
      <c r="C12" s="16">
        <v>26.1</v>
      </c>
      <c r="D12" s="76">
        <f t="shared" si="0"/>
        <v>18.25</v>
      </c>
      <c r="E12" s="29"/>
      <c r="F12" s="16">
        <v>10.2</v>
      </c>
      <c r="G12" s="16">
        <v>26.8</v>
      </c>
      <c r="H12" s="50">
        <f t="shared" si="1"/>
        <v>18.5</v>
      </c>
      <c r="I12" s="29"/>
      <c r="J12" s="16">
        <v>10.1</v>
      </c>
      <c r="K12" s="16">
        <v>25.9</v>
      </c>
      <c r="L12" s="50">
        <f t="shared" si="2"/>
        <v>18</v>
      </c>
      <c r="M12" s="29"/>
      <c r="N12" s="16">
        <v>10.1</v>
      </c>
      <c r="O12" s="16">
        <v>25.8</v>
      </c>
      <c r="P12" s="50">
        <f t="shared" si="3"/>
        <v>17.95</v>
      </c>
      <c r="Q12" s="6"/>
      <c r="R12" s="16">
        <f t="shared" si="4"/>
        <v>0.3000000000000007</v>
      </c>
      <c r="S12" s="16">
        <f t="shared" si="5"/>
        <v>0.3000000000000007</v>
      </c>
      <c r="T12" s="17">
        <f t="shared" si="6"/>
        <v>0.3000000000000007</v>
      </c>
      <c r="U12" s="6"/>
      <c r="V12" s="70">
        <f t="shared" si="7"/>
        <v>0.09999999999999964</v>
      </c>
      <c r="W12" s="70">
        <f t="shared" si="8"/>
        <v>1</v>
      </c>
      <c r="X12" s="71">
        <f t="shared" si="9"/>
        <v>0.5500000000000007</v>
      </c>
      <c r="Y12" s="6"/>
      <c r="Z12" s="70">
        <f t="shared" si="10"/>
        <v>0</v>
      </c>
      <c r="AA12" s="70">
        <f t="shared" si="11"/>
        <v>0.09999999999999787</v>
      </c>
      <c r="AB12" s="71">
        <f t="shared" si="12"/>
        <v>0.05000000000000071</v>
      </c>
      <c r="AC12" s="78" t="s">
        <v>22</v>
      </c>
    </row>
    <row r="13" spans="1:29" ht="11.25" customHeight="1">
      <c r="A13" s="57">
        <v>40766</v>
      </c>
      <c r="B13" s="9">
        <v>10.4</v>
      </c>
      <c r="C13" s="9">
        <v>25.7</v>
      </c>
      <c r="D13" s="49">
        <f t="shared" si="0"/>
        <v>18.05</v>
      </c>
      <c r="E13" s="29"/>
      <c r="F13" s="9">
        <v>10.2</v>
      </c>
      <c r="G13" s="9">
        <v>26.1</v>
      </c>
      <c r="H13" s="51">
        <f t="shared" si="1"/>
        <v>18.15</v>
      </c>
      <c r="I13" s="29"/>
      <c r="J13" s="9">
        <v>10.1</v>
      </c>
      <c r="K13" s="9">
        <v>26.1</v>
      </c>
      <c r="L13" s="51">
        <f t="shared" si="2"/>
        <v>18.1</v>
      </c>
      <c r="M13" s="29"/>
      <c r="N13" s="9">
        <v>10.1</v>
      </c>
      <c r="O13" s="9">
        <v>25.9</v>
      </c>
      <c r="P13" s="51">
        <f t="shared" si="3"/>
        <v>18</v>
      </c>
      <c r="Q13" s="6"/>
      <c r="R13" s="7">
        <f t="shared" si="4"/>
        <v>0.3000000000000007</v>
      </c>
      <c r="S13" s="7">
        <f t="shared" si="5"/>
        <v>-0.1999999999999993</v>
      </c>
      <c r="T13" s="11">
        <f t="shared" si="6"/>
        <v>0.05000000000000071</v>
      </c>
      <c r="U13" s="6"/>
      <c r="V13" s="66">
        <f t="shared" si="7"/>
        <v>0.09999999999999964</v>
      </c>
      <c r="W13" s="66">
        <f t="shared" si="8"/>
        <v>0.20000000000000284</v>
      </c>
      <c r="X13" s="72">
        <f t="shared" si="9"/>
        <v>0.14999999999999858</v>
      </c>
      <c r="Y13" s="6"/>
      <c r="Z13" s="66">
        <f t="shared" si="10"/>
        <v>0</v>
      </c>
      <c r="AA13" s="66">
        <f t="shared" si="11"/>
        <v>0.20000000000000284</v>
      </c>
      <c r="AB13" s="69">
        <f t="shared" si="12"/>
        <v>0.10000000000000142</v>
      </c>
      <c r="AC13" s="79" t="s">
        <v>23</v>
      </c>
    </row>
    <row r="14" spans="1:29" ht="11.25" customHeight="1">
      <c r="A14" s="28">
        <v>40767</v>
      </c>
      <c r="B14" s="10">
        <v>14.6</v>
      </c>
      <c r="C14" s="10">
        <v>22.6</v>
      </c>
      <c r="D14" s="49">
        <f t="shared" si="0"/>
        <v>18.6</v>
      </c>
      <c r="E14" s="29"/>
      <c r="F14" s="10">
        <v>14.4</v>
      </c>
      <c r="G14" s="10">
        <v>22.7</v>
      </c>
      <c r="H14" s="49">
        <f t="shared" si="1"/>
        <v>18.55</v>
      </c>
      <c r="I14" s="29"/>
      <c r="J14" s="10">
        <v>14.4</v>
      </c>
      <c r="K14" s="10">
        <v>22.8</v>
      </c>
      <c r="L14" s="49">
        <f t="shared" si="2"/>
        <v>18.6</v>
      </c>
      <c r="M14" s="29"/>
      <c r="N14" s="10">
        <v>14.4</v>
      </c>
      <c r="O14" s="10">
        <v>22.7</v>
      </c>
      <c r="P14" s="49">
        <f t="shared" si="3"/>
        <v>18.55</v>
      </c>
      <c r="Q14" s="6"/>
      <c r="R14" s="10">
        <f t="shared" si="4"/>
        <v>0.1999999999999993</v>
      </c>
      <c r="S14" s="10">
        <f t="shared" si="5"/>
        <v>-0.09999999999999787</v>
      </c>
      <c r="T14" s="12">
        <f t="shared" si="6"/>
        <v>0.05000000000000071</v>
      </c>
      <c r="U14" s="6"/>
      <c r="V14" s="26">
        <f t="shared" si="7"/>
        <v>0</v>
      </c>
      <c r="W14" s="26">
        <f t="shared" si="8"/>
        <v>0</v>
      </c>
      <c r="X14" s="73">
        <f t="shared" si="9"/>
        <v>0</v>
      </c>
      <c r="Y14" s="6"/>
      <c r="Z14" s="26">
        <f t="shared" si="10"/>
        <v>0</v>
      </c>
      <c r="AA14" s="26">
        <f t="shared" si="11"/>
        <v>0.10000000000000142</v>
      </c>
      <c r="AB14" s="27">
        <f t="shared" si="12"/>
        <v>0.05000000000000071</v>
      </c>
      <c r="AC14" s="78" t="s">
        <v>23</v>
      </c>
    </row>
    <row r="15" spans="1:29" ht="11.25" customHeight="1">
      <c r="A15" s="28">
        <v>40768</v>
      </c>
      <c r="B15" s="10">
        <v>13.8</v>
      </c>
      <c r="C15" s="10">
        <v>24.9</v>
      </c>
      <c r="D15" s="49">
        <f t="shared" si="0"/>
        <v>19.35</v>
      </c>
      <c r="E15" s="29"/>
      <c r="F15" s="10">
        <v>13.7</v>
      </c>
      <c r="G15" s="10">
        <v>25.1</v>
      </c>
      <c r="H15" s="49">
        <f t="shared" si="1"/>
        <v>19.4</v>
      </c>
      <c r="I15" s="29"/>
      <c r="J15" s="10">
        <v>13.4</v>
      </c>
      <c r="K15" s="10">
        <v>25.2</v>
      </c>
      <c r="L15" s="49">
        <f t="shared" si="2"/>
        <v>19.3</v>
      </c>
      <c r="M15" s="29"/>
      <c r="N15" s="10">
        <v>13.6</v>
      </c>
      <c r="O15" s="10">
        <v>25.1</v>
      </c>
      <c r="P15" s="49">
        <f t="shared" si="3"/>
        <v>19.35</v>
      </c>
      <c r="Q15" s="6"/>
      <c r="R15" s="10">
        <f t="shared" si="4"/>
        <v>0.20000000000000107</v>
      </c>
      <c r="S15" s="10">
        <f t="shared" si="5"/>
        <v>-0.20000000000000284</v>
      </c>
      <c r="T15" s="12">
        <f t="shared" si="6"/>
        <v>0</v>
      </c>
      <c r="U15" s="6"/>
      <c r="V15" s="26">
        <f t="shared" si="7"/>
        <v>0.09999999999999964</v>
      </c>
      <c r="W15" s="26">
        <f t="shared" si="8"/>
        <v>0</v>
      </c>
      <c r="X15" s="73">
        <f t="shared" si="9"/>
        <v>0.04999999999999716</v>
      </c>
      <c r="Y15" s="6"/>
      <c r="Z15" s="26">
        <f t="shared" si="10"/>
        <v>-0.1999999999999993</v>
      </c>
      <c r="AA15" s="26">
        <f t="shared" si="11"/>
        <v>0.09999999999999787</v>
      </c>
      <c r="AB15" s="27">
        <f t="shared" si="12"/>
        <v>-0.05000000000000071</v>
      </c>
      <c r="AC15" s="78" t="s">
        <v>30</v>
      </c>
    </row>
    <row r="16" spans="1:29" ht="11.25" customHeight="1">
      <c r="A16" s="28">
        <v>40769</v>
      </c>
      <c r="B16" s="10">
        <v>17.8</v>
      </c>
      <c r="C16" s="10">
        <v>21.6</v>
      </c>
      <c r="D16" s="49">
        <f t="shared" si="0"/>
        <v>19.700000000000003</v>
      </c>
      <c r="E16" s="29"/>
      <c r="F16" s="10">
        <v>17.7</v>
      </c>
      <c r="G16" s="10">
        <v>21.7</v>
      </c>
      <c r="H16" s="49">
        <f t="shared" si="1"/>
        <v>19.7</v>
      </c>
      <c r="I16" s="29"/>
      <c r="J16" s="10">
        <v>17.7</v>
      </c>
      <c r="K16" s="10">
        <v>21.7</v>
      </c>
      <c r="L16" s="49">
        <f t="shared" si="2"/>
        <v>19.7</v>
      </c>
      <c r="M16" s="29"/>
      <c r="N16" s="10">
        <v>17.7</v>
      </c>
      <c r="O16" s="10">
        <v>21.6</v>
      </c>
      <c r="P16" s="49">
        <f t="shared" si="3"/>
        <v>19.65</v>
      </c>
      <c r="Q16" s="6"/>
      <c r="R16" s="10">
        <f t="shared" si="4"/>
        <v>0.10000000000000142</v>
      </c>
      <c r="S16" s="10">
        <f t="shared" si="5"/>
        <v>0</v>
      </c>
      <c r="T16" s="12">
        <f t="shared" si="6"/>
        <v>0.05000000000000426</v>
      </c>
      <c r="U16" s="6"/>
      <c r="V16" s="26">
        <f t="shared" si="7"/>
        <v>0</v>
      </c>
      <c r="W16" s="26">
        <f t="shared" si="8"/>
        <v>0.09999999999999787</v>
      </c>
      <c r="X16" s="73">
        <f t="shared" si="9"/>
        <v>0.05000000000000071</v>
      </c>
      <c r="Y16" s="6"/>
      <c r="Z16" s="26">
        <f t="shared" si="10"/>
        <v>0</v>
      </c>
      <c r="AA16" s="26">
        <f t="shared" si="11"/>
        <v>0.09999999999999787</v>
      </c>
      <c r="AB16" s="27">
        <f t="shared" si="12"/>
        <v>0.05000000000000071</v>
      </c>
      <c r="AC16" s="78" t="s">
        <v>30</v>
      </c>
    </row>
    <row r="17" spans="1:29" ht="11.25" customHeight="1">
      <c r="A17" s="28">
        <v>40770</v>
      </c>
      <c r="B17" s="10">
        <v>15.2</v>
      </c>
      <c r="C17" s="10">
        <v>24.9</v>
      </c>
      <c r="D17" s="49">
        <f t="shared" si="0"/>
        <v>20.049999999999997</v>
      </c>
      <c r="E17" s="29"/>
      <c r="F17" s="10">
        <v>15.1</v>
      </c>
      <c r="G17" s="10">
        <v>25.2</v>
      </c>
      <c r="H17" s="49">
        <f t="shared" si="1"/>
        <v>20.15</v>
      </c>
      <c r="I17" s="29"/>
      <c r="J17" s="10">
        <v>15.2</v>
      </c>
      <c r="K17" s="10">
        <v>24.4</v>
      </c>
      <c r="L17" s="49">
        <f t="shared" si="2"/>
        <v>19.799999999999997</v>
      </c>
      <c r="M17" s="29"/>
      <c r="N17" s="10">
        <v>15.2</v>
      </c>
      <c r="O17" s="10">
        <v>24.2</v>
      </c>
      <c r="P17" s="49">
        <f t="shared" si="3"/>
        <v>19.7</v>
      </c>
      <c r="Q17" s="6"/>
      <c r="R17" s="10">
        <f t="shared" si="4"/>
        <v>0</v>
      </c>
      <c r="S17" s="10">
        <f t="shared" si="5"/>
        <v>0.6999999999999993</v>
      </c>
      <c r="T17" s="12">
        <f t="shared" si="6"/>
        <v>0.34999999999999787</v>
      </c>
      <c r="U17" s="6"/>
      <c r="V17" s="26">
        <f t="shared" si="7"/>
        <v>-0.09999999999999964</v>
      </c>
      <c r="W17" s="26">
        <f t="shared" si="8"/>
        <v>1</v>
      </c>
      <c r="X17" s="73">
        <f t="shared" si="9"/>
        <v>0.4499999999999993</v>
      </c>
      <c r="Y17" s="6"/>
      <c r="Z17" s="26">
        <f t="shared" si="10"/>
        <v>0</v>
      </c>
      <c r="AA17" s="26">
        <f t="shared" si="11"/>
        <v>0.1999999999999993</v>
      </c>
      <c r="AB17" s="27">
        <f t="shared" si="12"/>
        <v>0.09999999999999787</v>
      </c>
      <c r="AC17" s="78" t="s">
        <v>27</v>
      </c>
    </row>
    <row r="18" spans="1:29" ht="11.25" customHeight="1">
      <c r="A18" s="28">
        <v>40771</v>
      </c>
      <c r="B18" s="10">
        <v>12.6</v>
      </c>
      <c r="C18" s="10">
        <v>27.1</v>
      </c>
      <c r="D18" s="49">
        <f t="shared" si="0"/>
        <v>19.85</v>
      </c>
      <c r="E18" s="29"/>
      <c r="F18" s="10">
        <v>12.3</v>
      </c>
      <c r="G18" s="10">
        <v>27.6</v>
      </c>
      <c r="H18" s="49">
        <f t="shared" si="1"/>
        <v>19.950000000000003</v>
      </c>
      <c r="I18" s="29"/>
      <c r="J18" s="10">
        <v>12.2</v>
      </c>
      <c r="K18" s="10">
        <v>26.9</v>
      </c>
      <c r="L18" s="49">
        <f t="shared" si="2"/>
        <v>19.549999999999997</v>
      </c>
      <c r="M18" s="29"/>
      <c r="N18" s="10">
        <v>12.3</v>
      </c>
      <c r="O18" s="10">
        <v>26.6</v>
      </c>
      <c r="P18" s="49">
        <f t="shared" si="3"/>
        <v>19.450000000000003</v>
      </c>
      <c r="Q18" s="6"/>
      <c r="R18" s="10">
        <f t="shared" si="4"/>
        <v>0.29999999999999893</v>
      </c>
      <c r="S18" s="10">
        <f t="shared" si="5"/>
        <v>0.5</v>
      </c>
      <c r="T18" s="12">
        <f t="shared" si="6"/>
        <v>0.3999999999999986</v>
      </c>
      <c r="U18" s="6"/>
      <c r="V18" s="26">
        <f t="shared" si="7"/>
        <v>0</v>
      </c>
      <c r="W18" s="26">
        <f t="shared" si="8"/>
        <v>1</v>
      </c>
      <c r="X18" s="73">
        <f t="shared" si="9"/>
        <v>0.5</v>
      </c>
      <c r="Y18" s="6"/>
      <c r="Z18" s="26">
        <f t="shared" si="10"/>
        <v>-0.10000000000000142</v>
      </c>
      <c r="AA18" s="26">
        <f t="shared" si="11"/>
        <v>0.29999999999999716</v>
      </c>
      <c r="AB18" s="27">
        <f t="shared" si="12"/>
        <v>0.09999999999999432</v>
      </c>
      <c r="AC18" s="78" t="s">
        <v>17</v>
      </c>
    </row>
    <row r="19" spans="1:29" ht="11.25" customHeight="1">
      <c r="A19" s="28">
        <v>40772</v>
      </c>
      <c r="B19" s="10">
        <v>15.7</v>
      </c>
      <c r="C19" s="10">
        <v>29.7</v>
      </c>
      <c r="D19" s="49">
        <f t="shared" si="0"/>
        <v>22.7</v>
      </c>
      <c r="E19" s="29"/>
      <c r="F19" s="10">
        <v>15.63</v>
      </c>
      <c r="G19" s="10">
        <v>30.1</v>
      </c>
      <c r="H19" s="49">
        <f t="shared" si="1"/>
        <v>22.865000000000002</v>
      </c>
      <c r="I19" s="29"/>
      <c r="J19" s="10">
        <v>15.6</v>
      </c>
      <c r="K19" s="10">
        <v>29.5</v>
      </c>
      <c r="L19" s="49">
        <f t="shared" si="2"/>
        <v>22.55</v>
      </c>
      <c r="M19" s="29"/>
      <c r="N19" s="10">
        <v>15.7</v>
      </c>
      <c r="O19" s="10">
        <v>29.4</v>
      </c>
      <c r="P19" s="49">
        <f t="shared" si="3"/>
        <v>22.549999999999997</v>
      </c>
      <c r="Q19" s="6"/>
      <c r="R19" s="10">
        <f t="shared" si="4"/>
        <v>0</v>
      </c>
      <c r="S19" s="10">
        <f t="shared" si="5"/>
        <v>0.3000000000000007</v>
      </c>
      <c r="T19" s="12">
        <f t="shared" si="6"/>
        <v>0.15000000000000213</v>
      </c>
      <c r="U19" s="6"/>
      <c r="V19" s="26">
        <f t="shared" si="7"/>
        <v>-0.06999999999999851</v>
      </c>
      <c r="W19" s="26">
        <f t="shared" si="8"/>
        <v>0.7000000000000028</v>
      </c>
      <c r="X19" s="73">
        <f t="shared" si="9"/>
        <v>0.31500000000000483</v>
      </c>
      <c r="Y19" s="6"/>
      <c r="Z19" s="26">
        <f t="shared" si="10"/>
        <v>-0.09999999999999964</v>
      </c>
      <c r="AA19" s="26">
        <f t="shared" si="11"/>
        <v>0.10000000000000142</v>
      </c>
      <c r="AB19" s="27">
        <f t="shared" si="12"/>
        <v>3.552713678800501E-15</v>
      </c>
      <c r="AC19" s="78" t="s">
        <v>27</v>
      </c>
    </row>
    <row r="20" spans="1:29" ht="11.25" customHeight="1">
      <c r="A20" s="28">
        <v>40773</v>
      </c>
      <c r="B20" s="10">
        <v>19.4</v>
      </c>
      <c r="C20" s="10">
        <v>21.7</v>
      </c>
      <c r="D20" s="49">
        <f t="shared" si="0"/>
        <v>20.549999999999997</v>
      </c>
      <c r="E20" s="29"/>
      <c r="F20" s="10">
        <v>19.3</v>
      </c>
      <c r="G20" s="10">
        <v>21.8</v>
      </c>
      <c r="H20" s="49">
        <f t="shared" si="1"/>
        <v>20.55</v>
      </c>
      <c r="I20" s="29"/>
      <c r="J20" s="10">
        <v>19.3</v>
      </c>
      <c r="K20" s="10">
        <v>21.9</v>
      </c>
      <c r="L20" s="49">
        <f t="shared" si="2"/>
        <v>20.6</v>
      </c>
      <c r="M20" s="29"/>
      <c r="N20" s="10">
        <v>19.4</v>
      </c>
      <c r="O20" s="10">
        <v>21.8</v>
      </c>
      <c r="P20" s="49">
        <f t="shared" si="3"/>
        <v>20.6</v>
      </c>
      <c r="Q20" s="6"/>
      <c r="R20" s="10">
        <f t="shared" si="4"/>
        <v>0</v>
      </c>
      <c r="S20" s="10">
        <f t="shared" si="5"/>
        <v>-0.10000000000000142</v>
      </c>
      <c r="T20" s="12">
        <f t="shared" si="6"/>
        <v>-0.05000000000000426</v>
      </c>
      <c r="U20" s="6"/>
      <c r="V20" s="26">
        <f t="shared" si="7"/>
        <v>-0.09999999999999787</v>
      </c>
      <c r="W20" s="26">
        <f t="shared" si="8"/>
        <v>0</v>
      </c>
      <c r="X20" s="73">
        <f t="shared" si="9"/>
        <v>-0.05000000000000071</v>
      </c>
      <c r="Y20" s="6"/>
      <c r="Z20" s="26">
        <f t="shared" si="10"/>
        <v>-0.09999999999999787</v>
      </c>
      <c r="AA20" s="26">
        <f t="shared" si="11"/>
        <v>0.09999999999999787</v>
      </c>
      <c r="AB20" s="27">
        <f t="shared" si="12"/>
        <v>0</v>
      </c>
      <c r="AC20" s="78" t="s">
        <v>20</v>
      </c>
    </row>
    <row r="21" spans="1:30" ht="11.25" customHeight="1">
      <c r="A21" s="28">
        <v>40774</v>
      </c>
      <c r="B21" s="10">
        <v>13.3</v>
      </c>
      <c r="C21" s="10">
        <v>28.3</v>
      </c>
      <c r="D21" s="49">
        <f t="shared" si="0"/>
        <v>20.8</v>
      </c>
      <c r="E21" s="29"/>
      <c r="F21" s="10">
        <v>13.2</v>
      </c>
      <c r="G21" s="10">
        <v>28</v>
      </c>
      <c r="H21" s="49">
        <f t="shared" si="1"/>
        <v>20.6</v>
      </c>
      <c r="I21" s="29"/>
      <c r="J21" s="10">
        <v>13.1</v>
      </c>
      <c r="K21" s="10">
        <v>27.8</v>
      </c>
      <c r="L21" s="49">
        <f t="shared" si="2"/>
        <v>20.45</v>
      </c>
      <c r="M21" s="29"/>
      <c r="N21" s="10">
        <v>13.1</v>
      </c>
      <c r="O21" s="10">
        <v>27.7</v>
      </c>
      <c r="P21" s="49">
        <f t="shared" si="3"/>
        <v>20.4</v>
      </c>
      <c r="Q21" s="6"/>
      <c r="R21" s="10">
        <f t="shared" si="4"/>
        <v>0.20000000000000107</v>
      </c>
      <c r="S21" s="10">
        <f t="shared" si="5"/>
        <v>0.6000000000000014</v>
      </c>
      <c r="T21" s="12">
        <f t="shared" si="6"/>
        <v>0.40000000000000213</v>
      </c>
      <c r="U21" s="6"/>
      <c r="V21" s="26">
        <f t="shared" si="7"/>
        <v>0.09999999999999964</v>
      </c>
      <c r="W21" s="26">
        <f t="shared" si="8"/>
        <v>0.3000000000000007</v>
      </c>
      <c r="X21" s="73">
        <f t="shared" si="9"/>
        <v>0.20000000000000284</v>
      </c>
      <c r="Y21" s="6"/>
      <c r="Z21" s="26">
        <f t="shared" si="10"/>
        <v>0</v>
      </c>
      <c r="AA21" s="26">
        <f t="shared" si="11"/>
        <v>0.10000000000000142</v>
      </c>
      <c r="AB21" s="27">
        <f t="shared" si="12"/>
        <v>0.05000000000000071</v>
      </c>
      <c r="AC21" s="78" t="s">
        <v>27</v>
      </c>
      <c r="AD21" s="88"/>
    </row>
    <row r="22" spans="1:30" ht="11.25" customHeight="1" thickBot="1">
      <c r="A22" s="84">
        <v>40775</v>
      </c>
      <c r="B22" s="15">
        <v>16</v>
      </c>
      <c r="C22" s="15">
        <v>32.7</v>
      </c>
      <c r="D22" s="52">
        <f t="shared" si="0"/>
        <v>24.35</v>
      </c>
      <c r="E22" s="29"/>
      <c r="F22" s="15">
        <v>15.8</v>
      </c>
      <c r="G22" s="15">
        <v>32.4</v>
      </c>
      <c r="H22" s="52">
        <f t="shared" si="1"/>
        <v>24.1</v>
      </c>
      <c r="I22" s="29"/>
      <c r="J22" s="15">
        <v>15.8</v>
      </c>
      <c r="K22" s="15">
        <v>32.4</v>
      </c>
      <c r="L22" s="52">
        <f t="shared" si="2"/>
        <v>24.1</v>
      </c>
      <c r="M22" s="29"/>
      <c r="N22" s="15">
        <v>15.9</v>
      </c>
      <c r="O22" s="15">
        <v>32.2</v>
      </c>
      <c r="P22" s="52">
        <f t="shared" si="3"/>
        <v>24.05</v>
      </c>
      <c r="Q22" s="6"/>
      <c r="R22" s="16">
        <f t="shared" si="4"/>
        <v>0.09999999999999964</v>
      </c>
      <c r="S22" s="16">
        <f t="shared" si="5"/>
        <v>0.5</v>
      </c>
      <c r="T22" s="17">
        <f t="shared" si="6"/>
        <v>0.3000000000000007</v>
      </c>
      <c r="U22" s="6"/>
      <c r="V22" s="70">
        <f t="shared" si="7"/>
        <v>-0.09999999999999964</v>
      </c>
      <c r="W22" s="70">
        <f t="shared" si="8"/>
        <v>0.19999999999999574</v>
      </c>
      <c r="X22" s="74">
        <f t="shared" si="9"/>
        <v>0.05000000000000071</v>
      </c>
      <c r="Y22" s="6"/>
      <c r="Z22" s="70">
        <f t="shared" si="10"/>
        <v>-0.09999999999999964</v>
      </c>
      <c r="AA22" s="70">
        <f t="shared" si="11"/>
        <v>0.19999999999999574</v>
      </c>
      <c r="AB22" s="71">
        <f t="shared" si="12"/>
        <v>0.05000000000000071</v>
      </c>
      <c r="AC22" s="78" t="s">
        <v>19</v>
      </c>
      <c r="AD22" s="89"/>
    </row>
    <row r="23" spans="1:30" ht="11.25" customHeight="1">
      <c r="A23" s="59">
        <v>40776</v>
      </c>
      <c r="B23" s="7">
        <v>19.5</v>
      </c>
      <c r="C23" s="7">
        <v>32.1</v>
      </c>
      <c r="D23" s="51">
        <f t="shared" si="0"/>
        <v>25.8</v>
      </c>
      <c r="E23" s="29"/>
      <c r="F23" s="7">
        <v>19.3</v>
      </c>
      <c r="G23" s="7">
        <v>32.2</v>
      </c>
      <c r="H23" s="51">
        <f t="shared" si="1"/>
        <v>25.75</v>
      </c>
      <c r="I23" s="29"/>
      <c r="J23" s="7">
        <v>19.2</v>
      </c>
      <c r="K23" s="7">
        <v>32.1</v>
      </c>
      <c r="L23" s="51">
        <f t="shared" si="2"/>
        <v>25.65</v>
      </c>
      <c r="M23" s="29"/>
      <c r="N23" s="7">
        <v>19.2</v>
      </c>
      <c r="O23" s="7">
        <v>31.9</v>
      </c>
      <c r="P23" s="51">
        <f t="shared" si="3"/>
        <v>25.549999999999997</v>
      </c>
      <c r="Q23" s="6"/>
      <c r="R23" s="7">
        <f t="shared" si="4"/>
        <v>0.3000000000000007</v>
      </c>
      <c r="S23" s="7">
        <f t="shared" si="5"/>
        <v>0.20000000000000284</v>
      </c>
      <c r="T23" s="11">
        <f t="shared" si="6"/>
        <v>0.25000000000000355</v>
      </c>
      <c r="U23" s="6"/>
      <c r="V23" s="66">
        <f t="shared" si="7"/>
        <v>0.10000000000000142</v>
      </c>
      <c r="W23" s="66">
        <f t="shared" si="8"/>
        <v>0.30000000000000426</v>
      </c>
      <c r="X23" s="73">
        <f t="shared" si="9"/>
        <v>0.20000000000000284</v>
      </c>
      <c r="Y23" s="6"/>
      <c r="Z23" s="66">
        <f t="shared" si="10"/>
        <v>0</v>
      </c>
      <c r="AA23" s="66">
        <f t="shared" si="11"/>
        <v>0.20000000000000284</v>
      </c>
      <c r="AB23" s="27">
        <f t="shared" si="12"/>
        <v>0.10000000000000142</v>
      </c>
      <c r="AC23" s="80" t="s">
        <v>32</v>
      </c>
      <c r="AD23" s="90"/>
    </row>
    <row r="24" spans="1:29" ht="11.25" customHeight="1">
      <c r="A24" s="60">
        <v>40777</v>
      </c>
      <c r="B24" s="10">
        <v>22.1</v>
      </c>
      <c r="C24" s="10">
        <v>30.4</v>
      </c>
      <c r="D24" s="49">
        <f t="shared" si="0"/>
        <v>26.25</v>
      </c>
      <c r="E24" s="29"/>
      <c r="F24" s="10">
        <v>22.1</v>
      </c>
      <c r="G24" s="10">
        <v>30.2</v>
      </c>
      <c r="H24" s="49">
        <f t="shared" si="1"/>
        <v>26.15</v>
      </c>
      <c r="I24" s="29"/>
      <c r="J24" s="10">
        <v>22.1</v>
      </c>
      <c r="K24" s="10">
        <v>30.2</v>
      </c>
      <c r="L24" s="49">
        <f t="shared" si="2"/>
        <v>26.15</v>
      </c>
      <c r="M24" s="29"/>
      <c r="N24" s="10">
        <v>22.1</v>
      </c>
      <c r="O24" s="10">
        <v>30.2</v>
      </c>
      <c r="P24" s="49">
        <f t="shared" si="3"/>
        <v>26.15</v>
      </c>
      <c r="Q24" s="6"/>
      <c r="R24" s="10">
        <f t="shared" si="4"/>
        <v>0</v>
      </c>
      <c r="S24" s="10">
        <f t="shared" si="5"/>
        <v>0.1999999999999993</v>
      </c>
      <c r="T24" s="12">
        <f t="shared" si="6"/>
        <v>0.10000000000000142</v>
      </c>
      <c r="U24" s="6"/>
      <c r="V24" s="26">
        <f t="shared" si="7"/>
        <v>0</v>
      </c>
      <c r="W24" s="26">
        <f t="shared" si="8"/>
        <v>0</v>
      </c>
      <c r="X24" s="73">
        <f t="shared" si="9"/>
        <v>0</v>
      </c>
      <c r="Y24" s="6"/>
      <c r="Z24" s="26">
        <f t="shared" si="10"/>
        <v>0</v>
      </c>
      <c r="AA24" s="26">
        <f t="shared" si="11"/>
        <v>0</v>
      </c>
      <c r="AB24" s="27">
        <f t="shared" si="12"/>
        <v>0</v>
      </c>
      <c r="AC24" s="78" t="s">
        <v>20</v>
      </c>
    </row>
    <row r="25" spans="1:29" ht="11.25" customHeight="1">
      <c r="A25" s="60">
        <v>40778</v>
      </c>
      <c r="B25" s="10">
        <v>19.2</v>
      </c>
      <c r="C25" s="10">
        <v>23</v>
      </c>
      <c r="D25" s="49">
        <f t="shared" si="0"/>
        <v>21.1</v>
      </c>
      <c r="E25" s="29"/>
      <c r="F25" s="10">
        <v>19.1</v>
      </c>
      <c r="G25" s="10">
        <v>23</v>
      </c>
      <c r="H25" s="49">
        <f t="shared" si="1"/>
        <v>21.05</v>
      </c>
      <c r="I25" s="29"/>
      <c r="J25" s="10">
        <v>19.1</v>
      </c>
      <c r="K25" s="10">
        <v>23.5</v>
      </c>
      <c r="L25" s="49">
        <f t="shared" si="2"/>
        <v>21.3</v>
      </c>
      <c r="M25" s="29"/>
      <c r="N25" s="10">
        <v>19.1</v>
      </c>
      <c r="O25" s="10">
        <v>23.2</v>
      </c>
      <c r="P25" s="49">
        <f t="shared" si="3"/>
        <v>21.15</v>
      </c>
      <c r="Q25" s="6"/>
      <c r="R25" s="10">
        <f t="shared" si="4"/>
        <v>0.09999999999999787</v>
      </c>
      <c r="S25" s="10">
        <f t="shared" si="5"/>
        <v>-0.1999999999999993</v>
      </c>
      <c r="T25" s="12">
        <f t="shared" si="6"/>
        <v>-0.04999999999999716</v>
      </c>
      <c r="U25" s="6"/>
      <c r="V25" s="26">
        <f t="shared" si="7"/>
        <v>0</v>
      </c>
      <c r="W25" s="26">
        <f t="shared" si="8"/>
        <v>-0.1999999999999993</v>
      </c>
      <c r="X25" s="73">
        <f t="shared" si="9"/>
        <v>-0.09999999999999787</v>
      </c>
      <c r="Y25" s="6"/>
      <c r="Z25" s="26">
        <f t="shared" si="10"/>
        <v>0</v>
      </c>
      <c r="AA25" s="26">
        <f t="shared" si="11"/>
        <v>0.3000000000000007</v>
      </c>
      <c r="AB25" s="27">
        <f t="shared" si="12"/>
        <v>0.15000000000000213</v>
      </c>
      <c r="AC25" s="78" t="s">
        <v>23</v>
      </c>
    </row>
    <row r="26" spans="1:29" ht="11.25" customHeight="1">
      <c r="A26" s="60">
        <v>40779</v>
      </c>
      <c r="B26" s="10">
        <v>15.7</v>
      </c>
      <c r="C26" s="10">
        <v>23.9</v>
      </c>
      <c r="D26" s="49">
        <f t="shared" si="0"/>
        <v>19.799999999999997</v>
      </c>
      <c r="E26" s="29"/>
      <c r="F26" s="10">
        <v>15.7</v>
      </c>
      <c r="G26" s="10">
        <v>23.8</v>
      </c>
      <c r="H26" s="49">
        <f t="shared" si="1"/>
        <v>19.75</v>
      </c>
      <c r="I26" s="29"/>
      <c r="J26" s="10">
        <v>15.7</v>
      </c>
      <c r="K26" s="10">
        <v>24.3</v>
      </c>
      <c r="L26" s="49">
        <f t="shared" si="2"/>
        <v>20</v>
      </c>
      <c r="M26" s="29"/>
      <c r="N26" s="10">
        <v>15.7</v>
      </c>
      <c r="O26" s="10">
        <v>24</v>
      </c>
      <c r="P26" s="49">
        <f t="shared" si="3"/>
        <v>19.85</v>
      </c>
      <c r="Q26" s="6"/>
      <c r="R26" s="10">
        <f t="shared" si="4"/>
        <v>0</v>
      </c>
      <c r="S26" s="10">
        <f t="shared" si="5"/>
        <v>-0.10000000000000142</v>
      </c>
      <c r="T26" s="12">
        <f t="shared" si="6"/>
        <v>-0.05000000000000426</v>
      </c>
      <c r="U26" s="6"/>
      <c r="V26" s="26">
        <f t="shared" si="7"/>
        <v>0</v>
      </c>
      <c r="W26" s="26">
        <f t="shared" si="8"/>
        <v>-0.1999999999999993</v>
      </c>
      <c r="X26" s="73">
        <f t="shared" si="9"/>
        <v>-0.10000000000000142</v>
      </c>
      <c r="Y26" s="6"/>
      <c r="Z26" s="26">
        <f t="shared" si="10"/>
        <v>0</v>
      </c>
      <c r="AA26" s="26">
        <f t="shared" si="11"/>
        <v>0.3000000000000007</v>
      </c>
      <c r="AB26" s="27">
        <f t="shared" si="12"/>
        <v>0.14999999999999858</v>
      </c>
      <c r="AC26" s="78" t="s">
        <v>30</v>
      </c>
    </row>
    <row r="27" spans="1:29" ht="11.25" customHeight="1">
      <c r="A27" s="60">
        <v>40780</v>
      </c>
      <c r="B27" s="10">
        <v>11.7</v>
      </c>
      <c r="C27" s="10">
        <v>24.4</v>
      </c>
      <c r="D27" s="49">
        <f t="shared" si="0"/>
        <v>18.049999999999997</v>
      </c>
      <c r="E27" s="29"/>
      <c r="F27" s="10">
        <v>11.6</v>
      </c>
      <c r="G27" s="10">
        <v>24.2</v>
      </c>
      <c r="H27" s="49">
        <f t="shared" si="1"/>
        <v>17.9</v>
      </c>
      <c r="I27" s="29"/>
      <c r="J27" s="10">
        <v>11.3</v>
      </c>
      <c r="K27" s="10">
        <v>24.1</v>
      </c>
      <c r="L27" s="49">
        <f t="shared" si="2"/>
        <v>17.700000000000003</v>
      </c>
      <c r="M27" s="29"/>
      <c r="N27" s="10">
        <v>11.3</v>
      </c>
      <c r="O27" s="10">
        <v>24</v>
      </c>
      <c r="P27" s="49">
        <f t="shared" si="3"/>
        <v>17.65</v>
      </c>
      <c r="Q27" s="6"/>
      <c r="R27" s="10">
        <f t="shared" si="4"/>
        <v>0.3999999999999986</v>
      </c>
      <c r="S27" s="10">
        <f t="shared" si="5"/>
        <v>0.3999999999999986</v>
      </c>
      <c r="T27" s="12">
        <f t="shared" si="6"/>
        <v>0.3999999999999986</v>
      </c>
      <c r="U27" s="6"/>
      <c r="V27" s="26">
        <f t="shared" si="7"/>
        <v>0.29999999999999893</v>
      </c>
      <c r="W27" s="26">
        <f t="shared" si="8"/>
        <v>0.1999999999999993</v>
      </c>
      <c r="X27" s="73">
        <f t="shared" si="9"/>
        <v>0.25</v>
      </c>
      <c r="Y27" s="6"/>
      <c r="Z27" s="26">
        <f t="shared" si="10"/>
        <v>0</v>
      </c>
      <c r="AA27" s="26">
        <f t="shared" si="11"/>
        <v>0.10000000000000142</v>
      </c>
      <c r="AB27" s="27">
        <f t="shared" si="12"/>
        <v>0.05000000000000426</v>
      </c>
      <c r="AC27" s="78" t="s">
        <v>25</v>
      </c>
    </row>
    <row r="28" spans="1:29" ht="11.25" customHeight="1">
      <c r="A28" s="60">
        <v>40781</v>
      </c>
      <c r="B28" s="10">
        <v>15</v>
      </c>
      <c r="C28" s="10">
        <v>21.7</v>
      </c>
      <c r="D28" s="49">
        <f t="shared" si="0"/>
        <v>18.35</v>
      </c>
      <c r="E28" s="29"/>
      <c r="F28" s="10">
        <v>14.9</v>
      </c>
      <c r="G28" s="10">
        <v>21.7</v>
      </c>
      <c r="H28" s="49">
        <f t="shared" si="1"/>
        <v>18.3</v>
      </c>
      <c r="I28" s="29"/>
      <c r="J28" s="10">
        <v>14.9</v>
      </c>
      <c r="K28" s="10">
        <v>22.1</v>
      </c>
      <c r="L28" s="49">
        <f t="shared" si="2"/>
        <v>18.5</v>
      </c>
      <c r="M28" s="29"/>
      <c r="N28" s="10">
        <v>14.9</v>
      </c>
      <c r="O28" s="10">
        <v>21.8</v>
      </c>
      <c r="P28" s="49">
        <f t="shared" si="3"/>
        <v>18.35</v>
      </c>
      <c r="Q28" s="6"/>
      <c r="R28" s="10">
        <f t="shared" si="4"/>
        <v>0.09999999999999964</v>
      </c>
      <c r="S28" s="10">
        <f t="shared" si="5"/>
        <v>-0.10000000000000142</v>
      </c>
      <c r="T28" s="12">
        <f t="shared" si="6"/>
        <v>0</v>
      </c>
      <c r="U28" s="6"/>
      <c r="V28" s="26">
        <f t="shared" si="7"/>
        <v>0</v>
      </c>
      <c r="W28" s="26">
        <f t="shared" si="8"/>
        <v>-0.10000000000000142</v>
      </c>
      <c r="X28" s="73">
        <f t="shared" si="9"/>
        <v>-0.05000000000000071</v>
      </c>
      <c r="Y28" s="6"/>
      <c r="Z28" s="26">
        <f t="shared" si="10"/>
        <v>0</v>
      </c>
      <c r="AA28" s="26">
        <f t="shared" si="11"/>
        <v>0.3000000000000007</v>
      </c>
      <c r="AB28" s="27">
        <f t="shared" si="12"/>
        <v>0.14999999999999858</v>
      </c>
      <c r="AC28" s="78" t="s">
        <v>23</v>
      </c>
    </row>
    <row r="29" spans="1:29" ht="11.25" customHeight="1">
      <c r="A29" s="60">
        <v>40782</v>
      </c>
      <c r="B29" s="10">
        <v>9.8</v>
      </c>
      <c r="C29" s="10">
        <v>20.9</v>
      </c>
      <c r="D29" s="49">
        <f t="shared" si="0"/>
        <v>15.35</v>
      </c>
      <c r="E29" s="29"/>
      <c r="F29" s="10">
        <v>8.6</v>
      </c>
      <c r="G29" s="10">
        <v>20.9</v>
      </c>
      <c r="H29" s="49">
        <f t="shared" si="1"/>
        <v>14.75</v>
      </c>
      <c r="I29" s="29"/>
      <c r="J29" s="10">
        <v>9.4</v>
      </c>
      <c r="K29" s="10">
        <v>21.2</v>
      </c>
      <c r="L29" s="49">
        <f t="shared" si="2"/>
        <v>15.3</v>
      </c>
      <c r="M29" s="29"/>
      <c r="N29" s="10">
        <v>9.5</v>
      </c>
      <c r="O29" s="10">
        <v>21.1</v>
      </c>
      <c r="P29" s="49">
        <f t="shared" si="3"/>
        <v>15.3</v>
      </c>
      <c r="Q29" s="6"/>
      <c r="R29" s="10">
        <f t="shared" si="4"/>
        <v>0.3000000000000007</v>
      </c>
      <c r="S29" s="10">
        <f t="shared" si="5"/>
        <v>-0.20000000000000284</v>
      </c>
      <c r="T29" s="12">
        <f t="shared" si="6"/>
        <v>0.049999999999998934</v>
      </c>
      <c r="U29" s="6"/>
      <c r="V29" s="26">
        <f t="shared" si="7"/>
        <v>-0.9000000000000004</v>
      </c>
      <c r="W29" s="26">
        <f t="shared" si="8"/>
        <v>-0.20000000000000284</v>
      </c>
      <c r="X29" s="73">
        <f t="shared" si="9"/>
        <v>-0.5500000000000007</v>
      </c>
      <c r="Y29" s="6"/>
      <c r="Z29" s="26">
        <f t="shared" si="10"/>
        <v>-0.09999999999999964</v>
      </c>
      <c r="AA29" s="26">
        <f t="shared" si="11"/>
        <v>0.09999999999999787</v>
      </c>
      <c r="AB29" s="27">
        <f t="shared" si="12"/>
        <v>0</v>
      </c>
      <c r="AC29" s="78" t="s">
        <v>22</v>
      </c>
    </row>
    <row r="30" spans="1:30" ht="11.25" customHeight="1">
      <c r="A30" s="60">
        <v>40783</v>
      </c>
      <c r="B30" s="10">
        <v>7.3</v>
      </c>
      <c r="C30" s="10">
        <v>22.3</v>
      </c>
      <c r="D30" s="49">
        <f t="shared" si="0"/>
        <v>14.8</v>
      </c>
      <c r="E30" s="29"/>
      <c r="F30" s="10">
        <v>6.9</v>
      </c>
      <c r="G30" s="10">
        <v>22.1</v>
      </c>
      <c r="H30" s="49">
        <f t="shared" si="1"/>
        <v>14.5</v>
      </c>
      <c r="I30" s="29"/>
      <c r="J30" s="10">
        <v>7.1</v>
      </c>
      <c r="K30" s="10">
        <v>22.8</v>
      </c>
      <c r="L30" s="49">
        <f t="shared" si="2"/>
        <v>14.95</v>
      </c>
      <c r="M30" s="29"/>
      <c r="N30" s="10">
        <v>7.2</v>
      </c>
      <c r="O30" s="10">
        <v>22.4</v>
      </c>
      <c r="P30" s="49">
        <f t="shared" si="3"/>
        <v>14.799999999999999</v>
      </c>
      <c r="Q30" s="6"/>
      <c r="R30" s="10">
        <f t="shared" si="4"/>
        <v>0.09999999999999964</v>
      </c>
      <c r="S30" s="10">
        <f t="shared" si="5"/>
        <v>-0.09999999999999787</v>
      </c>
      <c r="T30" s="12">
        <f t="shared" si="6"/>
        <v>1.7763568394002505E-15</v>
      </c>
      <c r="U30" s="6"/>
      <c r="V30" s="26">
        <f t="shared" si="7"/>
        <v>-0.2999999999999998</v>
      </c>
      <c r="W30" s="26">
        <f t="shared" si="8"/>
        <v>-0.29999999999999716</v>
      </c>
      <c r="X30" s="73">
        <f t="shared" si="9"/>
        <v>-0.29999999999999893</v>
      </c>
      <c r="Y30" s="6"/>
      <c r="Z30" s="26">
        <f t="shared" si="10"/>
        <v>-0.10000000000000053</v>
      </c>
      <c r="AA30" s="26">
        <f t="shared" si="11"/>
        <v>0.40000000000000213</v>
      </c>
      <c r="AB30" s="27">
        <f t="shared" si="12"/>
        <v>0.15000000000000036</v>
      </c>
      <c r="AC30" s="78" t="s">
        <v>23</v>
      </c>
      <c r="AD30" s="75"/>
    </row>
    <row r="31" spans="1:30" ht="11.25" customHeight="1">
      <c r="A31" s="60">
        <v>40784</v>
      </c>
      <c r="B31" s="10">
        <v>9.7</v>
      </c>
      <c r="C31" s="10">
        <v>23.9</v>
      </c>
      <c r="D31" s="49">
        <f t="shared" si="0"/>
        <v>16.799999999999997</v>
      </c>
      <c r="E31" s="29"/>
      <c r="F31" s="10">
        <v>9.5</v>
      </c>
      <c r="G31" s="10">
        <v>23.8</v>
      </c>
      <c r="H31" s="49">
        <f t="shared" si="1"/>
        <v>16.65</v>
      </c>
      <c r="I31" s="29"/>
      <c r="J31" s="10">
        <v>9.6</v>
      </c>
      <c r="K31" s="10">
        <v>23.7</v>
      </c>
      <c r="L31" s="49">
        <f t="shared" si="2"/>
        <v>16.65</v>
      </c>
      <c r="M31" s="29"/>
      <c r="N31" s="10">
        <v>9.6</v>
      </c>
      <c r="O31" s="10">
        <v>23.6</v>
      </c>
      <c r="P31" s="49">
        <f t="shared" si="3"/>
        <v>16.6</v>
      </c>
      <c r="Q31" s="6"/>
      <c r="R31" s="10">
        <f t="shared" si="4"/>
        <v>0.09999999999999964</v>
      </c>
      <c r="S31" s="10">
        <f t="shared" si="5"/>
        <v>0.29999999999999716</v>
      </c>
      <c r="T31" s="12">
        <f t="shared" si="6"/>
        <v>0.19999999999999574</v>
      </c>
      <c r="U31" s="6"/>
      <c r="V31" s="26">
        <f t="shared" si="7"/>
        <v>-0.09999999999999964</v>
      </c>
      <c r="W31" s="26">
        <f t="shared" si="8"/>
        <v>0.1999999999999993</v>
      </c>
      <c r="X31" s="73">
        <f t="shared" si="9"/>
        <v>0.04999999999999716</v>
      </c>
      <c r="Y31" s="6"/>
      <c r="Z31" s="26">
        <f t="shared" si="10"/>
        <v>0</v>
      </c>
      <c r="AA31" s="26">
        <f t="shared" si="11"/>
        <v>0.09999999999999787</v>
      </c>
      <c r="AB31" s="27">
        <f t="shared" si="12"/>
        <v>0.04999999999999716</v>
      </c>
      <c r="AC31" s="78" t="s">
        <v>27</v>
      </c>
      <c r="AD31" s="75"/>
    </row>
    <row r="32" spans="1:30" ht="11.25" customHeight="1">
      <c r="A32" s="60">
        <v>40785</v>
      </c>
      <c r="B32" s="10">
        <v>10.4</v>
      </c>
      <c r="C32" s="10">
        <v>25.3</v>
      </c>
      <c r="D32" s="49">
        <f t="shared" si="0"/>
        <v>17.85</v>
      </c>
      <c r="E32" s="29"/>
      <c r="F32" s="10">
        <v>10.4</v>
      </c>
      <c r="G32" s="10">
        <v>24.8</v>
      </c>
      <c r="H32" s="49">
        <f t="shared" si="1"/>
        <v>17.6</v>
      </c>
      <c r="I32" s="29"/>
      <c r="J32" s="10">
        <v>10.1</v>
      </c>
      <c r="K32" s="10">
        <v>24.7</v>
      </c>
      <c r="L32" s="49">
        <f t="shared" si="2"/>
        <v>17.4</v>
      </c>
      <c r="M32" s="29"/>
      <c r="N32" s="10">
        <v>10.2</v>
      </c>
      <c r="O32" s="10">
        <v>24.6</v>
      </c>
      <c r="P32" s="49">
        <f t="shared" si="3"/>
        <v>17.4</v>
      </c>
      <c r="Q32" s="6"/>
      <c r="R32" s="10">
        <f t="shared" si="4"/>
        <v>0.20000000000000107</v>
      </c>
      <c r="S32" s="10">
        <f t="shared" si="5"/>
        <v>0.6999999999999993</v>
      </c>
      <c r="T32" s="12">
        <f t="shared" si="6"/>
        <v>0.45000000000000284</v>
      </c>
      <c r="U32" s="6"/>
      <c r="V32" s="26">
        <f t="shared" si="7"/>
        <v>0.20000000000000107</v>
      </c>
      <c r="W32" s="26">
        <f t="shared" si="8"/>
        <v>0.1999999999999993</v>
      </c>
      <c r="X32" s="73">
        <f t="shared" si="9"/>
        <v>0.20000000000000284</v>
      </c>
      <c r="Y32" s="6"/>
      <c r="Z32" s="26">
        <f t="shared" si="10"/>
        <v>-0.09999999999999964</v>
      </c>
      <c r="AA32" s="26">
        <f t="shared" si="11"/>
        <v>0.09999999999999787</v>
      </c>
      <c r="AB32" s="27">
        <f t="shared" si="12"/>
        <v>0</v>
      </c>
      <c r="AC32" s="78" t="s">
        <v>17</v>
      </c>
      <c r="AD32" s="75"/>
    </row>
    <row r="33" spans="1:30" ht="11.25" customHeight="1" thickBot="1">
      <c r="A33" s="60">
        <v>40786</v>
      </c>
      <c r="B33" s="10">
        <v>13.8</v>
      </c>
      <c r="C33" s="10">
        <v>27.4</v>
      </c>
      <c r="D33" s="49">
        <f t="shared" si="0"/>
        <v>20.6</v>
      </c>
      <c r="E33" s="29"/>
      <c r="F33" s="10">
        <v>13.7</v>
      </c>
      <c r="G33" s="10">
        <v>27.2</v>
      </c>
      <c r="H33" s="49">
        <f t="shared" si="1"/>
        <v>20.45</v>
      </c>
      <c r="I33" s="29"/>
      <c r="J33" s="10">
        <v>13.7</v>
      </c>
      <c r="K33" s="10">
        <v>27.4</v>
      </c>
      <c r="L33" s="49">
        <f t="shared" si="2"/>
        <v>20.549999999999997</v>
      </c>
      <c r="M33" s="29"/>
      <c r="N33" s="10">
        <v>13.7</v>
      </c>
      <c r="O33" s="10">
        <v>27.3</v>
      </c>
      <c r="P33" s="49">
        <f t="shared" si="3"/>
        <v>20.5</v>
      </c>
      <c r="Q33" s="6"/>
      <c r="R33" s="10">
        <f t="shared" si="4"/>
        <v>0.10000000000000142</v>
      </c>
      <c r="S33" s="10">
        <f t="shared" si="5"/>
        <v>0.09999999999999787</v>
      </c>
      <c r="T33" s="12">
        <f t="shared" si="6"/>
        <v>0.10000000000000142</v>
      </c>
      <c r="U33" s="6"/>
      <c r="V33" s="26">
        <f t="shared" si="7"/>
        <v>0</v>
      </c>
      <c r="W33" s="26">
        <f t="shared" si="8"/>
        <v>-0.10000000000000142</v>
      </c>
      <c r="X33" s="73">
        <f t="shared" si="9"/>
        <v>-0.05000000000000071</v>
      </c>
      <c r="Y33" s="6"/>
      <c r="Z33" s="26">
        <f t="shared" si="10"/>
        <v>0</v>
      </c>
      <c r="AA33" s="26">
        <f t="shared" si="11"/>
        <v>0.09999999999999787</v>
      </c>
      <c r="AB33" s="27">
        <f t="shared" si="12"/>
        <v>0.04999999999999716</v>
      </c>
      <c r="AC33" s="78" t="s">
        <v>20</v>
      </c>
      <c r="AD33" s="75"/>
    </row>
    <row r="34" spans="1:28" ht="13.5" customHeight="1" thickBot="1">
      <c r="A34" s="19"/>
      <c r="B34" s="55" t="s">
        <v>5</v>
      </c>
      <c r="C34" s="54" t="s">
        <v>6</v>
      </c>
      <c r="D34" s="53" t="s">
        <v>7</v>
      </c>
      <c r="E34" s="5"/>
      <c r="F34" s="55" t="s">
        <v>5</v>
      </c>
      <c r="G34" s="54" t="s">
        <v>6</v>
      </c>
      <c r="H34" s="53" t="s">
        <v>7</v>
      </c>
      <c r="I34" s="5"/>
      <c r="J34" s="56" t="s">
        <v>5</v>
      </c>
      <c r="K34" s="54" t="s">
        <v>6</v>
      </c>
      <c r="L34" s="53" t="s">
        <v>7</v>
      </c>
      <c r="M34" s="5"/>
      <c r="N34" s="56" t="s">
        <v>5</v>
      </c>
      <c r="O34" s="54" t="s">
        <v>6</v>
      </c>
      <c r="P34" s="53" t="s">
        <v>7</v>
      </c>
      <c r="Q34" s="6"/>
      <c r="R34" s="55" t="s">
        <v>5</v>
      </c>
      <c r="S34" s="54" t="s">
        <v>6</v>
      </c>
      <c r="T34" s="53" t="s">
        <v>7</v>
      </c>
      <c r="U34" s="6"/>
      <c r="V34" s="55" t="s">
        <v>5</v>
      </c>
      <c r="W34" s="54" t="s">
        <v>6</v>
      </c>
      <c r="X34" s="53" t="s">
        <v>7</v>
      </c>
      <c r="Y34" s="6"/>
      <c r="Z34" s="55" t="s">
        <v>5</v>
      </c>
      <c r="AA34" s="54" t="s">
        <v>6</v>
      </c>
      <c r="AB34" s="53" t="s">
        <v>7</v>
      </c>
    </row>
    <row r="35" spans="1:28" ht="13.5" customHeight="1">
      <c r="A35" s="20" t="s">
        <v>1</v>
      </c>
      <c r="B35" s="31">
        <f>MAX(B3:B33)</f>
        <v>22.1</v>
      </c>
      <c r="C35" s="31">
        <f>MAX(C3:C33)</f>
        <v>32.7</v>
      </c>
      <c r="D35" s="32">
        <f>MAX(D3:D33)</f>
        <v>26.25</v>
      </c>
      <c r="E35" s="29"/>
      <c r="F35" s="31">
        <f>MAX(F3:F33)</f>
        <v>22.1</v>
      </c>
      <c r="G35" s="31">
        <f>MAX(G3:G33)</f>
        <v>32.4</v>
      </c>
      <c r="H35" s="32">
        <f>MAX(H3:H33)</f>
        <v>26.15</v>
      </c>
      <c r="I35" s="29"/>
      <c r="J35" s="33">
        <f>MAX(J3:J33)</f>
        <v>22.1</v>
      </c>
      <c r="K35" s="31">
        <f>MAX(K3:K33)</f>
        <v>32.4</v>
      </c>
      <c r="L35" s="34">
        <f>MAX(L3:L33)</f>
        <v>26.15</v>
      </c>
      <c r="M35" s="29"/>
      <c r="N35" s="33">
        <f>MAX(N3:N33)</f>
        <v>22.1</v>
      </c>
      <c r="O35" s="31">
        <f>MAX(O3:O33)</f>
        <v>32.2</v>
      </c>
      <c r="P35" s="34">
        <f>MAX(P3:P33)</f>
        <v>26.15</v>
      </c>
      <c r="Q35" s="30"/>
      <c r="R35" s="31">
        <f>MAX(R3:R33)</f>
        <v>0.40000000000000036</v>
      </c>
      <c r="S35" s="31">
        <f>MAX(S3:S33)</f>
        <v>0.6999999999999993</v>
      </c>
      <c r="T35" s="34">
        <f>MAX(T3:T33)</f>
        <v>0.45000000000000284</v>
      </c>
      <c r="U35" s="30"/>
      <c r="V35" s="31">
        <f>MAX(V3:V33)</f>
        <v>0.29999999999999893</v>
      </c>
      <c r="W35" s="31">
        <f>MAX(W3:W33)</f>
        <v>1</v>
      </c>
      <c r="X35" s="34">
        <f>MAX(X3:X33)</f>
        <v>0.5500000000000007</v>
      </c>
      <c r="Y35" s="30"/>
      <c r="Z35" s="31">
        <f>MAX(Z3:Z33)</f>
        <v>0</v>
      </c>
      <c r="AA35" s="31">
        <f>MAX(AA3:AA33)</f>
        <v>0.40000000000000213</v>
      </c>
      <c r="AB35" s="34">
        <f>MAX(AB3:AB33)</f>
        <v>0.15000000000000213</v>
      </c>
    </row>
    <row r="36" spans="1:28" ht="13.5" customHeight="1">
      <c r="A36" s="21" t="s">
        <v>2</v>
      </c>
      <c r="B36" s="35">
        <f>AVERAGE(B3:B33)</f>
        <v>14.441935483870967</v>
      </c>
      <c r="C36" s="35">
        <f>AVERAGE(C3:C33)</f>
        <v>25.003225806451606</v>
      </c>
      <c r="D36" s="36">
        <f>AVERAGE(D3:D33)</f>
        <v>19.722580645161294</v>
      </c>
      <c r="E36" s="29"/>
      <c r="F36" s="35">
        <f>AVERAGE(F3:F33)</f>
        <v>14.25258064516129</v>
      </c>
      <c r="G36" s="35">
        <f>AVERAGE(G3:G33)</f>
        <v>25.116129032258065</v>
      </c>
      <c r="H36" s="36">
        <f>AVERAGE(H3:H33)</f>
        <v>19.684354838709677</v>
      </c>
      <c r="I36" s="29"/>
      <c r="J36" s="37">
        <f>AVERAGE(J3:J33)</f>
        <v>14.258064516129034</v>
      </c>
      <c r="K36" s="35">
        <f>AVERAGE(K3:K33)</f>
        <v>25.032258064516128</v>
      </c>
      <c r="L36" s="35">
        <f>AVERAGE(L3:L33)</f>
        <v>19.64516129032258</v>
      </c>
      <c r="M36" s="29"/>
      <c r="N36" s="37">
        <f>AVERAGE(N3:N33)</f>
        <v>14.293548387096774</v>
      </c>
      <c r="O36" s="35">
        <f>AVERAGE(O3:O33)</f>
        <v>24.870967741935488</v>
      </c>
      <c r="P36" s="35">
        <f>AVERAGE(P3:P33)</f>
        <v>19.582258064516125</v>
      </c>
      <c r="Q36" s="30"/>
      <c r="R36" s="35">
        <f>AVERAGE(R3:R33)</f>
        <v>0.14838709677419365</v>
      </c>
      <c r="S36" s="35">
        <f>AVERAGE(S3:S33)</f>
        <v>0.13225806451612884</v>
      </c>
      <c r="T36" s="62">
        <f>AVERAGE(T3:T33)</f>
        <v>0.14032258064516134</v>
      </c>
      <c r="U36" s="30"/>
      <c r="V36" s="35">
        <f>AVERAGE(V3:V33)</f>
        <v>-0.04096774193548366</v>
      </c>
      <c r="W36" s="35">
        <f>AVERAGE(W3:W33)</f>
        <v>0.24516129032258058</v>
      </c>
      <c r="X36" s="62">
        <f>AVERAGE(X3:X33)</f>
        <v>0.1020967741935483</v>
      </c>
      <c r="Y36" s="30"/>
      <c r="Z36" s="35">
        <f>AVERAGE(Z3:Z33)</f>
        <v>-0.03548387096774195</v>
      </c>
      <c r="AA36" s="35">
        <f>AVERAGE(AA3:AA33)</f>
        <v>0.16129032258064493</v>
      </c>
      <c r="AB36" s="62">
        <f>AVERAGE(AB3:AB33)</f>
        <v>0.06290322580645141</v>
      </c>
    </row>
    <row r="37" spans="1:28" ht="13.5" customHeight="1" thickBot="1">
      <c r="A37" s="22" t="s">
        <v>3</v>
      </c>
      <c r="B37" s="38">
        <f>MIN(B3:B33)</f>
        <v>7.3</v>
      </c>
      <c r="C37" s="38">
        <f>MIN(C3:C33)</f>
        <v>20.7</v>
      </c>
      <c r="D37" s="39">
        <f>MIN(D3:D33)</f>
        <v>14.8</v>
      </c>
      <c r="E37" s="29"/>
      <c r="F37" s="38">
        <f>MIN(F3:F33)</f>
        <v>6.9</v>
      </c>
      <c r="G37" s="38">
        <f>MIN(G3:G33)</f>
        <v>20.9</v>
      </c>
      <c r="H37" s="39">
        <f>MIN(H3:H33)</f>
        <v>14.5</v>
      </c>
      <c r="I37" s="29"/>
      <c r="J37" s="40">
        <f>MIN(J3:J33)</f>
        <v>7.1</v>
      </c>
      <c r="K37" s="41">
        <f>MIN(K3:K33)</f>
        <v>21.1</v>
      </c>
      <c r="L37" s="42">
        <f>MIN(L3:L33)</f>
        <v>14.95</v>
      </c>
      <c r="M37" s="29"/>
      <c r="N37" s="40">
        <f>MIN(N3:N33)</f>
        <v>7.2</v>
      </c>
      <c r="O37" s="41">
        <f>MIN(O3:O33)</f>
        <v>20.9</v>
      </c>
      <c r="P37" s="42">
        <f>MIN(P3:P33)</f>
        <v>14.799999999999999</v>
      </c>
      <c r="Q37" s="30"/>
      <c r="R37" s="41">
        <f>MIN(R3:R33)</f>
        <v>0</v>
      </c>
      <c r="S37" s="41">
        <f>MIN(S3:S33)</f>
        <v>-0.20000000000000284</v>
      </c>
      <c r="T37" s="42">
        <f>MIN(T3:T33)</f>
        <v>-0.10000000000000142</v>
      </c>
      <c r="U37" s="30"/>
      <c r="V37" s="41">
        <f>MIN(V3:V33)</f>
        <v>-0.9000000000000004</v>
      </c>
      <c r="W37" s="41">
        <f>MIN(W3:W33)</f>
        <v>-0.29999999999999716</v>
      </c>
      <c r="X37" s="42">
        <f>MIN(X3:X33)</f>
        <v>-0.5500000000000007</v>
      </c>
      <c r="Y37" s="30"/>
      <c r="Z37" s="41">
        <f>MIN(Z3:Z33)</f>
        <v>-0.1999999999999993</v>
      </c>
      <c r="AA37" s="41">
        <f>MIN(AA3:AA33)</f>
        <v>0</v>
      </c>
      <c r="AB37" s="42">
        <f>MIN(AB3:AB33)</f>
        <v>-0.05000000000000071</v>
      </c>
    </row>
    <row r="38" spans="1:28" ht="13.5" customHeight="1" thickBot="1">
      <c r="A38" s="23"/>
      <c r="B38" s="43"/>
      <c r="C38" s="44"/>
      <c r="D38" s="44"/>
      <c r="E38" s="46"/>
      <c r="F38" s="43"/>
      <c r="G38" s="44"/>
      <c r="H38" s="44"/>
      <c r="I38" s="46"/>
      <c r="J38" s="43"/>
      <c r="K38" s="44"/>
      <c r="L38" s="44"/>
      <c r="M38" s="46"/>
      <c r="N38" s="43"/>
      <c r="O38" s="44"/>
      <c r="P38" s="45"/>
      <c r="Q38" s="47"/>
      <c r="R38" s="43"/>
      <c r="S38" s="44"/>
      <c r="T38" s="45"/>
      <c r="U38" s="47"/>
      <c r="V38" s="43"/>
      <c r="W38" s="44"/>
      <c r="X38" s="45"/>
      <c r="Y38" s="47"/>
      <c r="Z38" s="43"/>
      <c r="AA38" s="44"/>
      <c r="AB38" s="45"/>
    </row>
    <row r="39" spans="10:16" ht="12">
      <c r="J39" s="1"/>
      <c r="K39" s="1"/>
      <c r="L39" s="1"/>
      <c r="N39" s="1"/>
      <c r="O39" s="1"/>
      <c r="P39" s="1"/>
    </row>
    <row r="40" spans="1:16" ht="10.5" customHeight="1">
      <c r="A40" s="24" t="s">
        <v>9</v>
      </c>
      <c r="B40" s="24"/>
      <c r="C40" s="24"/>
      <c r="D40" s="24"/>
      <c r="E40" s="25"/>
      <c r="F40" s="24"/>
      <c r="G40" s="24"/>
      <c r="H40" s="24"/>
      <c r="I40" s="25"/>
      <c r="J40" s="25"/>
      <c r="K40" s="25"/>
      <c r="L40" s="25"/>
      <c r="M40" s="25"/>
      <c r="N40" s="25"/>
      <c r="O40" s="25"/>
      <c r="P40" s="25"/>
    </row>
    <row r="41" spans="1:16" ht="10.5" customHeight="1">
      <c r="A41" s="24" t="s">
        <v>8</v>
      </c>
      <c r="B41" s="24"/>
      <c r="C41" s="24"/>
      <c r="D41" s="24"/>
      <c r="E41" s="25"/>
      <c r="F41" s="24"/>
      <c r="G41" s="24"/>
      <c r="H41" s="24"/>
      <c r="I41" s="25"/>
      <c r="J41" s="25"/>
      <c r="K41" s="25"/>
      <c r="L41" s="25"/>
      <c r="M41" s="25"/>
      <c r="N41" s="25"/>
      <c r="O41" s="25"/>
      <c r="P41" s="25"/>
    </row>
    <row r="42" spans="1:16" ht="10.5" customHeight="1">
      <c r="A42" s="24" t="s">
        <v>4</v>
      </c>
      <c r="B42" s="24"/>
      <c r="C42" s="24"/>
      <c r="D42" s="24"/>
      <c r="E42" s="25"/>
      <c r="F42" s="24"/>
      <c r="G42" s="24"/>
      <c r="H42" s="24"/>
      <c r="I42" s="25"/>
      <c r="J42" s="25"/>
      <c r="K42" s="25"/>
      <c r="L42" s="25"/>
      <c r="M42" s="25"/>
      <c r="N42" s="25"/>
      <c r="O42" s="25"/>
      <c r="P42" s="25"/>
    </row>
    <row r="43" spans="8:18" ht="12.75" thickBot="1">
      <c r="H43" s="87"/>
      <c r="J43" s="1"/>
      <c r="K43" s="1"/>
      <c r="L43" s="1"/>
      <c r="N43" s="1"/>
      <c r="O43" s="1"/>
      <c r="P43" s="1"/>
      <c r="Q43" s="1"/>
      <c r="R43" s="1"/>
    </row>
    <row r="44" spans="1:16" ht="12">
      <c r="A44" s="85" t="s">
        <v>35</v>
      </c>
      <c r="B44" s="86"/>
      <c r="C44" s="86"/>
      <c r="D44" s="86"/>
      <c r="E44" s="86"/>
      <c r="F44" s="86"/>
      <c r="G44" s="97"/>
      <c r="H44" s="95"/>
      <c r="I44" s="95"/>
      <c r="J44" s="92"/>
      <c r="K44" s="1"/>
      <c r="L44" s="1"/>
      <c r="N44" s="1"/>
      <c r="O44" s="1"/>
      <c r="P44" s="1"/>
    </row>
    <row r="45" spans="1:16" ht="17.25" thickBot="1">
      <c r="A45" s="98" t="s">
        <v>36</v>
      </c>
      <c r="B45" s="99"/>
      <c r="C45" s="99"/>
      <c r="D45" s="99"/>
      <c r="E45" s="100"/>
      <c r="F45" s="100"/>
      <c r="G45" s="101"/>
      <c r="H45" s="87"/>
      <c r="I45" s="87"/>
      <c r="J45" s="91"/>
      <c r="K45" s="1"/>
      <c r="L45" s="1"/>
      <c r="N45" s="1"/>
      <c r="O45" s="1"/>
      <c r="P45" s="1"/>
    </row>
    <row r="46" spans="10:16" ht="12">
      <c r="J46" s="1"/>
      <c r="K46" s="1"/>
      <c r="L46" s="1"/>
      <c r="N46" s="1"/>
      <c r="O46" s="1"/>
      <c r="P46" s="1"/>
    </row>
    <row r="47" spans="10:16" ht="12">
      <c r="J47" s="1"/>
      <c r="K47" s="1"/>
      <c r="L47" s="1"/>
      <c r="N47" s="1"/>
      <c r="O47" s="1"/>
      <c r="P47" s="1"/>
    </row>
    <row r="48" spans="10:16" ht="12">
      <c r="J48" s="1"/>
      <c r="K48" s="1"/>
      <c r="L48" s="1"/>
      <c r="N48" s="1"/>
      <c r="O48" s="1"/>
      <c r="P48" s="1"/>
    </row>
    <row r="49" spans="10:16" ht="12">
      <c r="J49" s="1"/>
      <c r="K49" s="1"/>
      <c r="L49" s="1"/>
      <c r="N49" s="1"/>
      <c r="O49" s="1"/>
      <c r="P49" s="1"/>
    </row>
    <row r="50" spans="10:16" ht="12">
      <c r="J50" s="1"/>
      <c r="K50" s="1"/>
      <c r="L50" s="1"/>
      <c r="N50" s="1"/>
      <c r="O50" s="1"/>
      <c r="P50" s="1"/>
    </row>
    <row r="51" spans="10:16" ht="12">
      <c r="J51" s="1"/>
      <c r="K51" s="1"/>
      <c r="L51" s="1"/>
      <c r="N51" s="1"/>
      <c r="O51" s="1"/>
      <c r="P51" s="1"/>
    </row>
    <row r="52" spans="10:16" ht="12">
      <c r="J52" s="1"/>
      <c r="K52" s="1"/>
      <c r="L52" s="1"/>
      <c r="N52" s="1"/>
      <c r="O52" s="1"/>
      <c r="P52" s="1"/>
    </row>
    <row r="53" spans="10:16" ht="12">
      <c r="J53" s="1"/>
      <c r="K53" s="1"/>
      <c r="L53" s="1"/>
      <c r="N53" s="1"/>
      <c r="O53" s="1"/>
      <c r="P53" s="1"/>
    </row>
    <row r="54" spans="10:16" ht="12">
      <c r="J54" s="1"/>
      <c r="K54" s="1"/>
      <c r="L54" s="1"/>
      <c r="N54" s="1"/>
      <c r="O54" s="1"/>
      <c r="P54" s="1"/>
    </row>
    <row r="55" spans="10:16" ht="12">
      <c r="J55" s="1"/>
      <c r="K55" s="1"/>
      <c r="L55" s="1"/>
      <c r="N55" s="1"/>
      <c r="O55" s="1"/>
      <c r="P55" s="1"/>
    </row>
    <row r="56" spans="10:16" ht="12">
      <c r="J56" s="1"/>
      <c r="K56" s="1"/>
      <c r="L56" s="1"/>
      <c r="N56" s="1"/>
      <c r="O56" s="1"/>
      <c r="P56" s="1"/>
    </row>
    <row r="57" spans="10:16" ht="12">
      <c r="J57" s="1"/>
      <c r="K57" s="1"/>
      <c r="L57" s="1"/>
      <c r="N57" s="1"/>
      <c r="O57" s="1"/>
      <c r="P57" s="1"/>
    </row>
    <row r="58" spans="10:16" ht="12">
      <c r="J58" s="1"/>
      <c r="K58" s="1"/>
      <c r="L58" s="1"/>
      <c r="N58" s="1"/>
      <c r="O58" s="1"/>
      <c r="P58" s="1"/>
    </row>
    <row r="59" spans="10:16" ht="12">
      <c r="J59" s="1"/>
      <c r="K59" s="1"/>
      <c r="L59" s="1"/>
      <c r="N59" s="1"/>
      <c r="O59" s="1"/>
      <c r="P59" s="1"/>
    </row>
    <row r="60" spans="10:16" ht="12">
      <c r="J60" s="1"/>
      <c r="K60" s="1"/>
      <c r="L60" s="1"/>
      <c r="N60" s="1"/>
      <c r="O60" s="1"/>
      <c r="P60" s="1"/>
    </row>
    <row r="61" spans="10:16" ht="12">
      <c r="J61" s="1"/>
      <c r="K61" s="1"/>
      <c r="L61" s="1"/>
      <c r="N61" s="1"/>
      <c r="O61" s="1"/>
      <c r="P61" s="1"/>
    </row>
    <row r="62" spans="10:16" ht="12">
      <c r="J62" s="1"/>
      <c r="K62" s="1"/>
      <c r="L62" s="1"/>
      <c r="N62" s="1"/>
      <c r="O62" s="1"/>
      <c r="P62" s="1"/>
    </row>
    <row r="63" spans="10:16" ht="12">
      <c r="J63" s="1"/>
      <c r="K63" s="1"/>
      <c r="L63" s="1"/>
      <c r="N63" s="1"/>
      <c r="O63" s="1"/>
      <c r="P63" s="1"/>
    </row>
    <row r="64" spans="10:16" ht="12">
      <c r="J64" s="1"/>
      <c r="K64" s="1"/>
      <c r="L64" s="1"/>
      <c r="N64" s="1"/>
      <c r="O64" s="1"/>
      <c r="P64" s="1"/>
    </row>
    <row r="65" spans="10:16" ht="12">
      <c r="J65" s="1"/>
      <c r="K65" s="1"/>
      <c r="L65" s="1"/>
      <c r="N65" s="1"/>
      <c r="O65" s="1"/>
      <c r="P65" s="1"/>
    </row>
    <row r="66" spans="10:16" ht="12">
      <c r="J66" s="1"/>
      <c r="K66" s="1"/>
      <c r="L66" s="1"/>
      <c r="N66" s="1"/>
      <c r="O66" s="1"/>
      <c r="P66" s="1"/>
    </row>
    <row r="67" spans="10:16" ht="12">
      <c r="J67" s="1"/>
      <c r="K67" s="1"/>
      <c r="L67" s="1"/>
      <c r="N67" s="1"/>
      <c r="O67" s="1"/>
      <c r="P67" s="1"/>
    </row>
    <row r="68" spans="10:16" ht="12">
      <c r="J68" s="1"/>
      <c r="K68" s="1"/>
      <c r="L68" s="1"/>
      <c r="N68" s="1"/>
      <c r="O68" s="1"/>
      <c r="P68" s="1"/>
    </row>
    <row r="69" spans="10:16" ht="12">
      <c r="J69" s="1"/>
      <c r="K69" s="1"/>
      <c r="L69" s="1"/>
      <c r="N69" s="1"/>
      <c r="O69" s="1"/>
      <c r="P69" s="1"/>
    </row>
    <row r="70" spans="10:16" ht="12">
      <c r="J70" s="1"/>
      <c r="K70" s="1"/>
      <c r="L70" s="1"/>
      <c r="N70" s="1"/>
      <c r="O70" s="1"/>
      <c r="P70" s="1"/>
    </row>
    <row r="71" spans="10:16" ht="12">
      <c r="J71" s="1"/>
      <c r="K71" s="1"/>
      <c r="L71" s="1"/>
      <c r="N71" s="1"/>
      <c r="O71" s="1"/>
      <c r="P71" s="1"/>
    </row>
    <row r="72" spans="10:16" ht="12">
      <c r="J72" s="1"/>
      <c r="K72" s="1"/>
      <c r="L72" s="1"/>
      <c r="N72" s="1"/>
      <c r="O72" s="1"/>
      <c r="P72" s="1"/>
    </row>
    <row r="73" spans="10:16" ht="12">
      <c r="J73" s="1"/>
      <c r="K73" s="1"/>
      <c r="L73" s="1"/>
      <c r="N73" s="1"/>
      <c r="O73" s="1"/>
      <c r="P73" s="1"/>
    </row>
    <row r="74" spans="10:16" ht="12">
      <c r="J74" s="1"/>
      <c r="K74" s="1"/>
      <c r="L74" s="1"/>
      <c r="N74" s="1"/>
      <c r="O74" s="1"/>
      <c r="P74" s="1"/>
    </row>
  </sheetData>
  <mergeCells count="7">
    <mergeCell ref="Z1:AB1"/>
    <mergeCell ref="B1:D1"/>
    <mergeCell ref="V1:X1"/>
    <mergeCell ref="F1:H1"/>
    <mergeCell ref="J1:L1"/>
    <mergeCell ref="R1:T1"/>
    <mergeCell ref="N1:P1"/>
  </mergeCells>
  <conditionalFormatting sqref="C3:C33 F21:F23 G21:G33 F3:G20 J3:K33 N3:O33">
    <cfRule type="cellIs" priority="1" dxfId="0" operator="equal" stopIfTrue="1">
      <formula>C$37</formula>
    </cfRule>
    <cfRule type="cellIs" priority="2" dxfId="1" operator="equal" stopIfTrue="1">
      <formula>C$35</formula>
    </cfRule>
  </conditionalFormatting>
  <conditionalFormatting sqref="P3:P33 D3:D33 L3:L33 H3:H33">
    <cfRule type="cellIs" priority="3" dxfId="2" operator="equal" stopIfTrue="1">
      <formula>D$37</formula>
    </cfRule>
    <cfRule type="cellIs" priority="4" dxfId="3" operator="equal" stopIfTrue="1">
      <formula>D$35</formula>
    </cfRule>
  </conditionalFormatting>
  <conditionalFormatting sqref="V3:X33 Z3:AB33 R3:T33">
    <cfRule type="cellIs" priority="5" dxfId="4" operator="equal" stopIfTrue="1">
      <formula>R$37</formula>
    </cfRule>
    <cfRule type="cellIs" priority="6" dxfId="5" operator="equal" stopIfTrue="1">
      <formula>R$35</formula>
    </cfRule>
  </conditionalFormatting>
  <conditionalFormatting sqref="F24:F33">
    <cfRule type="cellIs" priority="7" dxfId="0" operator="equal" stopIfTrue="1">
      <formula>$F$37</formula>
    </cfRule>
    <cfRule type="cellIs" priority="8" dxfId="1" operator="equal" stopIfTrue="1">
      <formula>$F$35</formula>
    </cfRule>
  </conditionalFormatting>
  <conditionalFormatting sqref="B3:B33">
    <cfRule type="cellIs" priority="9" dxfId="6" operator="equal" stopIfTrue="1">
      <formula>$B$35</formula>
    </cfRule>
    <cfRule type="cellIs" priority="10" dxfId="7" operator="equal" stopIfTrue="1">
      <formula>$B$37</formula>
    </cfRule>
  </conditionalFormatting>
  <printOptions/>
  <pageMargins left="0.75" right="0.75" top="1" bottom="1" header="0.4921259845" footer="0.4921259845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88"/>
  <dimension ref="A1:AD73"/>
  <sheetViews>
    <sheetView showGridLines="0" workbookViewId="0" topLeftCell="A1">
      <selection activeCell="A1" sqref="A1"/>
    </sheetView>
  </sheetViews>
  <sheetFormatPr defaultColWidth="12" defaultRowHeight="12"/>
  <cols>
    <col min="1" max="1" width="12.83203125" style="0" customWidth="1"/>
    <col min="2" max="4" width="5.83203125" style="0" customWidth="1"/>
    <col min="5" max="5" width="1.0078125" style="0" customWidth="1"/>
    <col min="6" max="8" width="5.83203125" style="0" customWidth="1"/>
    <col min="9" max="9" width="1.0078125" style="0" customWidth="1"/>
    <col min="10" max="12" width="5.83203125" style="0" customWidth="1"/>
    <col min="13" max="13" width="1.0078125" style="0" customWidth="1"/>
    <col min="14" max="16" width="5.83203125" style="0" customWidth="1"/>
    <col min="17" max="17" width="0.4921875" style="0" customWidth="1"/>
    <col min="18" max="19" width="5.83203125" style="0" customWidth="1"/>
    <col min="20" max="20" width="6.83203125" style="0" customWidth="1"/>
    <col min="21" max="21" width="0.4921875" style="0" customWidth="1"/>
    <col min="22" max="23" width="5.83203125" style="0" customWidth="1"/>
    <col min="24" max="24" width="6.83203125" style="0" customWidth="1"/>
    <col min="25" max="25" width="0.4921875" style="0" customWidth="1"/>
    <col min="26" max="27" width="5.83203125" style="0" customWidth="1"/>
    <col min="28" max="28" width="6.83203125" style="0" customWidth="1"/>
    <col min="29" max="29" width="12" style="78" customWidth="1"/>
  </cols>
  <sheetData>
    <row r="1" spans="1:29" s="4" customFormat="1" ht="19.5" customHeight="1" thickBot="1">
      <c r="A1" s="48"/>
      <c r="B1" s="105" t="s">
        <v>11</v>
      </c>
      <c r="C1" s="106"/>
      <c r="D1" s="106"/>
      <c r="E1" s="2"/>
      <c r="F1" s="110" t="s">
        <v>12</v>
      </c>
      <c r="G1" s="111"/>
      <c r="H1" s="111"/>
      <c r="I1" s="2"/>
      <c r="J1" s="112" t="s">
        <v>10</v>
      </c>
      <c r="K1" s="113"/>
      <c r="L1" s="113"/>
      <c r="M1" s="2"/>
      <c r="N1" s="117" t="s">
        <v>37</v>
      </c>
      <c r="O1" s="118"/>
      <c r="P1" s="118"/>
      <c r="Q1" s="3"/>
      <c r="R1" s="114" t="s">
        <v>13</v>
      </c>
      <c r="S1" s="115"/>
      <c r="T1" s="116"/>
      <c r="U1" s="3"/>
      <c r="V1" s="107" t="s">
        <v>14</v>
      </c>
      <c r="W1" s="108"/>
      <c r="X1" s="109"/>
      <c r="Y1" s="3"/>
      <c r="Z1" s="102" t="s">
        <v>15</v>
      </c>
      <c r="AA1" s="103"/>
      <c r="AB1" s="104"/>
      <c r="AC1" s="77" t="s">
        <v>16</v>
      </c>
    </row>
    <row r="2" spans="1:28" ht="13.5" customHeight="1" thickBot="1">
      <c r="A2" s="61" t="s">
        <v>0</v>
      </c>
      <c r="B2" s="55" t="s">
        <v>5</v>
      </c>
      <c r="C2" s="54" t="s">
        <v>6</v>
      </c>
      <c r="D2" s="53" t="s">
        <v>7</v>
      </c>
      <c r="E2" s="5"/>
      <c r="F2" s="55" t="s">
        <v>5</v>
      </c>
      <c r="G2" s="54" t="s">
        <v>6</v>
      </c>
      <c r="H2" s="53" t="s">
        <v>7</v>
      </c>
      <c r="I2" s="5"/>
      <c r="J2" s="56" t="s">
        <v>5</v>
      </c>
      <c r="K2" s="54" t="s">
        <v>6</v>
      </c>
      <c r="L2" s="53" t="s">
        <v>7</v>
      </c>
      <c r="M2" s="5"/>
      <c r="N2" s="56" t="s">
        <v>5</v>
      </c>
      <c r="O2" s="54" t="s">
        <v>6</v>
      </c>
      <c r="P2" s="53" t="s">
        <v>7</v>
      </c>
      <c r="Q2" s="6"/>
      <c r="R2" s="55" t="s">
        <v>5</v>
      </c>
      <c r="S2" s="54" t="s">
        <v>6</v>
      </c>
      <c r="T2" s="53" t="s">
        <v>7</v>
      </c>
      <c r="U2" s="6"/>
      <c r="V2" s="55" t="s">
        <v>5</v>
      </c>
      <c r="W2" s="54" t="s">
        <v>6</v>
      </c>
      <c r="X2" s="63" t="s">
        <v>7</v>
      </c>
      <c r="Y2" s="6"/>
      <c r="Z2" s="55" t="s">
        <v>5</v>
      </c>
      <c r="AA2" s="54" t="s">
        <v>6</v>
      </c>
      <c r="AB2" s="53" t="s">
        <v>7</v>
      </c>
    </row>
    <row r="3" spans="1:29" ht="11.25" customHeight="1">
      <c r="A3" s="18">
        <v>40787</v>
      </c>
      <c r="B3" s="9">
        <v>15.2</v>
      </c>
      <c r="C3" s="9">
        <v>29.4</v>
      </c>
      <c r="D3" s="49">
        <f aca="true" t="shared" si="0" ref="D3:D32">IF(C3="","",AVERAGE(B3:C3))</f>
        <v>22.299999999999997</v>
      </c>
      <c r="E3" s="29"/>
      <c r="F3" s="64">
        <v>15.1</v>
      </c>
      <c r="G3" s="64">
        <v>29.1</v>
      </c>
      <c r="H3" s="65">
        <f aca="true" t="shared" si="1" ref="H3:H32">IF(G3="","",AVERAGE(F3:G3))</f>
        <v>22.1</v>
      </c>
      <c r="I3" s="29"/>
      <c r="J3" s="8">
        <v>14.6</v>
      </c>
      <c r="K3" s="9">
        <v>29.1</v>
      </c>
      <c r="L3" s="49">
        <f aca="true" t="shared" si="2" ref="L3:L32">IF(K3="","",AVERAGE(J3:K3))</f>
        <v>21.85</v>
      </c>
      <c r="M3" s="29"/>
      <c r="N3" s="8">
        <v>14.6</v>
      </c>
      <c r="O3" s="9">
        <v>28.9</v>
      </c>
      <c r="P3" s="49">
        <f aca="true" t="shared" si="3" ref="P3:P32">IF(O3="","",AVERAGE(N3:O3))</f>
        <v>21.75</v>
      </c>
      <c r="Q3" s="6"/>
      <c r="R3" s="7">
        <f aca="true" t="shared" si="4" ref="R3:R32">IF(N3="","",B3-N3)</f>
        <v>0.5999999999999996</v>
      </c>
      <c r="S3" s="7">
        <f aca="true" t="shared" si="5" ref="S3:S32">IF(O3="","",C3-O3)</f>
        <v>0.5</v>
      </c>
      <c r="T3" s="11">
        <f aca="true" t="shared" si="6" ref="T3:T32">IF(P3="","",D3-P3)</f>
        <v>0.5499999999999972</v>
      </c>
      <c r="U3" s="6"/>
      <c r="V3" s="66">
        <f aca="true" t="shared" si="7" ref="V3:V32">IF(N3="","",F3-N3)</f>
        <v>0.5</v>
      </c>
      <c r="W3" s="66">
        <f aca="true" t="shared" si="8" ref="W3:W32">IF(O3="","",G3-O3)</f>
        <v>0.20000000000000284</v>
      </c>
      <c r="X3" s="69">
        <f aca="true" t="shared" si="9" ref="X3:X32">IF(P3="","",H3-P3)</f>
        <v>0.3500000000000014</v>
      </c>
      <c r="Y3" s="6"/>
      <c r="Z3" s="66">
        <f aca="true" t="shared" si="10" ref="Z3:Z32">IF(N3="","",J3-N3)</f>
        <v>0</v>
      </c>
      <c r="AA3" s="66">
        <f aca="true" t="shared" si="11" ref="AA3:AA32">IF(O3="","",K3-O3)</f>
        <v>0.20000000000000284</v>
      </c>
      <c r="AB3" s="69">
        <f aca="true" t="shared" si="12" ref="AB3:AB32">IF(P3="","",L3-P3)</f>
        <v>0.10000000000000142</v>
      </c>
      <c r="AC3" s="78" t="s">
        <v>20</v>
      </c>
    </row>
    <row r="4" spans="1:29" ht="11.25" customHeight="1">
      <c r="A4" s="18">
        <v>40788</v>
      </c>
      <c r="B4" s="9">
        <v>14.6</v>
      </c>
      <c r="C4" s="9">
        <v>30.1</v>
      </c>
      <c r="D4" s="49">
        <f t="shared" si="0"/>
        <v>22.35</v>
      </c>
      <c r="E4" s="29"/>
      <c r="F4" s="64">
        <v>14.5</v>
      </c>
      <c r="G4" s="64">
        <v>29.6</v>
      </c>
      <c r="H4" s="67">
        <f t="shared" si="1"/>
        <v>22.05</v>
      </c>
      <c r="I4" s="29"/>
      <c r="J4" s="8">
        <v>14.4</v>
      </c>
      <c r="K4" s="9">
        <v>29.8</v>
      </c>
      <c r="L4" s="49">
        <f t="shared" si="2"/>
        <v>22.1</v>
      </c>
      <c r="M4" s="29"/>
      <c r="N4" s="8">
        <v>14.5</v>
      </c>
      <c r="O4" s="9">
        <v>29.6</v>
      </c>
      <c r="P4" s="49">
        <f t="shared" si="3"/>
        <v>22.05</v>
      </c>
      <c r="Q4" s="6"/>
      <c r="R4" s="10">
        <f t="shared" si="4"/>
        <v>0.09999999999999964</v>
      </c>
      <c r="S4" s="10">
        <f t="shared" si="5"/>
        <v>0.5</v>
      </c>
      <c r="T4" s="12">
        <f t="shared" si="6"/>
        <v>0.3000000000000007</v>
      </c>
      <c r="U4" s="6"/>
      <c r="V4" s="26">
        <f t="shared" si="7"/>
        <v>0</v>
      </c>
      <c r="W4" s="26">
        <f t="shared" si="8"/>
        <v>0</v>
      </c>
      <c r="X4" s="27">
        <f t="shared" si="9"/>
        <v>0</v>
      </c>
      <c r="Y4" s="6"/>
      <c r="Z4" s="26">
        <f t="shared" si="10"/>
        <v>-0.09999999999999964</v>
      </c>
      <c r="AA4" s="26">
        <f t="shared" si="11"/>
        <v>0.1999999999999993</v>
      </c>
      <c r="AB4" s="27">
        <f t="shared" si="12"/>
        <v>0.05000000000000071</v>
      </c>
      <c r="AC4" s="78" t="s">
        <v>25</v>
      </c>
    </row>
    <row r="5" spans="1:29" ht="11.25" customHeight="1">
      <c r="A5" s="13">
        <v>40789</v>
      </c>
      <c r="B5" s="10">
        <v>16.6</v>
      </c>
      <c r="C5" s="10">
        <v>22.5</v>
      </c>
      <c r="D5" s="49">
        <f t="shared" si="0"/>
        <v>19.55</v>
      </c>
      <c r="E5" s="29"/>
      <c r="F5" s="26">
        <v>16.4</v>
      </c>
      <c r="G5" s="26">
        <v>22.4</v>
      </c>
      <c r="H5" s="67">
        <f t="shared" si="1"/>
        <v>19.4</v>
      </c>
      <c r="I5" s="29"/>
      <c r="J5" s="10">
        <v>16.4</v>
      </c>
      <c r="K5" s="10">
        <v>22.6</v>
      </c>
      <c r="L5" s="49">
        <f t="shared" si="2"/>
        <v>19.5</v>
      </c>
      <c r="M5" s="29"/>
      <c r="N5" s="10">
        <v>16.4</v>
      </c>
      <c r="O5" s="10">
        <v>22.5</v>
      </c>
      <c r="P5" s="49">
        <f t="shared" si="3"/>
        <v>19.45</v>
      </c>
      <c r="Q5" s="6"/>
      <c r="R5" s="10">
        <f t="shared" si="4"/>
        <v>0.20000000000000284</v>
      </c>
      <c r="S5" s="10">
        <f t="shared" si="5"/>
        <v>0</v>
      </c>
      <c r="T5" s="12">
        <f t="shared" si="6"/>
        <v>0.10000000000000142</v>
      </c>
      <c r="U5" s="6"/>
      <c r="V5" s="26">
        <f t="shared" si="7"/>
        <v>0</v>
      </c>
      <c r="W5" s="26">
        <f t="shared" si="8"/>
        <v>-0.10000000000000142</v>
      </c>
      <c r="X5" s="27">
        <f t="shared" si="9"/>
        <v>-0.05000000000000071</v>
      </c>
      <c r="Y5" s="6"/>
      <c r="Z5" s="26">
        <f t="shared" si="10"/>
        <v>0</v>
      </c>
      <c r="AA5" s="26">
        <f t="shared" si="11"/>
        <v>0.10000000000000142</v>
      </c>
      <c r="AB5" s="27">
        <f t="shared" si="12"/>
        <v>0.05000000000000071</v>
      </c>
      <c r="AC5" s="78" t="s">
        <v>22</v>
      </c>
    </row>
    <row r="6" spans="1:29" ht="11.25" customHeight="1">
      <c r="A6" s="18">
        <v>40790</v>
      </c>
      <c r="B6" s="9">
        <v>14.8</v>
      </c>
      <c r="C6" s="9">
        <v>21.9</v>
      </c>
      <c r="D6" s="49">
        <f t="shared" si="0"/>
        <v>18.35</v>
      </c>
      <c r="E6" s="29"/>
      <c r="F6" s="64">
        <v>14.7</v>
      </c>
      <c r="G6" s="64">
        <v>21.9</v>
      </c>
      <c r="H6" s="67">
        <f t="shared" si="1"/>
        <v>18.299999999999997</v>
      </c>
      <c r="I6" s="29"/>
      <c r="J6" s="8">
        <v>14.5</v>
      </c>
      <c r="K6" s="9">
        <v>22.4</v>
      </c>
      <c r="L6" s="49">
        <f t="shared" si="2"/>
        <v>18.45</v>
      </c>
      <c r="M6" s="29"/>
      <c r="N6" s="8">
        <v>14.6</v>
      </c>
      <c r="O6" s="9">
        <v>22.3</v>
      </c>
      <c r="P6" s="49">
        <f t="shared" si="3"/>
        <v>18.45</v>
      </c>
      <c r="Q6" s="6"/>
      <c r="R6" s="10">
        <f t="shared" si="4"/>
        <v>0.20000000000000107</v>
      </c>
      <c r="S6" s="10">
        <f t="shared" si="5"/>
        <v>-0.40000000000000213</v>
      </c>
      <c r="T6" s="12">
        <f t="shared" si="6"/>
        <v>-0.09999999999999787</v>
      </c>
      <c r="U6" s="6"/>
      <c r="V6" s="26">
        <f t="shared" si="7"/>
        <v>0.09999999999999964</v>
      </c>
      <c r="W6" s="26">
        <f t="shared" si="8"/>
        <v>-0.40000000000000213</v>
      </c>
      <c r="X6" s="27">
        <f t="shared" si="9"/>
        <v>-0.15000000000000213</v>
      </c>
      <c r="Y6" s="6"/>
      <c r="Z6" s="26">
        <f t="shared" si="10"/>
        <v>-0.09999999999999964</v>
      </c>
      <c r="AA6" s="26">
        <f t="shared" si="11"/>
        <v>0.09999999999999787</v>
      </c>
      <c r="AB6" s="27">
        <f t="shared" si="12"/>
        <v>0</v>
      </c>
      <c r="AC6" s="78" t="s">
        <v>23</v>
      </c>
    </row>
    <row r="7" spans="1:29" ht="11.25" customHeight="1">
      <c r="A7" s="13">
        <v>40791</v>
      </c>
      <c r="B7" s="10">
        <v>11.4</v>
      </c>
      <c r="C7" s="10">
        <v>21.9</v>
      </c>
      <c r="D7" s="49">
        <f t="shared" si="0"/>
        <v>16.65</v>
      </c>
      <c r="E7" s="29"/>
      <c r="F7" s="26">
        <v>11.2</v>
      </c>
      <c r="G7" s="26">
        <v>21.8</v>
      </c>
      <c r="H7" s="68">
        <f t="shared" si="1"/>
        <v>16.5</v>
      </c>
      <c r="I7" s="29"/>
      <c r="J7" s="10">
        <v>10.9</v>
      </c>
      <c r="K7" s="10">
        <v>22.2</v>
      </c>
      <c r="L7" s="49">
        <f t="shared" si="2"/>
        <v>16.55</v>
      </c>
      <c r="M7" s="29"/>
      <c r="N7" s="10">
        <v>11</v>
      </c>
      <c r="O7" s="10">
        <v>22.1</v>
      </c>
      <c r="P7" s="49">
        <f t="shared" si="3"/>
        <v>16.55</v>
      </c>
      <c r="Q7" s="6"/>
      <c r="R7" s="10">
        <f t="shared" si="4"/>
        <v>0.40000000000000036</v>
      </c>
      <c r="S7" s="10">
        <f t="shared" si="5"/>
        <v>-0.20000000000000284</v>
      </c>
      <c r="T7" s="12">
        <f t="shared" si="6"/>
        <v>0.09999999999999787</v>
      </c>
      <c r="U7" s="6"/>
      <c r="V7" s="26">
        <f t="shared" si="7"/>
        <v>0.1999999999999993</v>
      </c>
      <c r="W7" s="26">
        <f t="shared" si="8"/>
        <v>-0.3000000000000007</v>
      </c>
      <c r="X7" s="27">
        <f t="shared" si="9"/>
        <v>-0.05000000000000071</v>
      </c>
      <c r="Y7" s="6"/>
      <c r="Z7" s="26">
        <f t="shared" si="10"/>
        <v>-0.09999999999999964</v>
      </c>
      <c r="AA7" s="26">
        <f t="shared" si="11"/>
        <v>0.09999999999999787</v>
      </c>
      <c r="AB7" s="27">
        <f t="shared" si="12"/>
        <v>0</v>
      </c>
      <c r="AC7" s="78" t="s">
        <v>23</v>
      </c>
    </row>
    <row r="8" spans="1:29" ht="11.25" customHeight="1">
      <c r="A8" s="18">
        <v>40792</v>
      </c>
      <c r="B8" s="9">
        <v>12.1</v>
      </c>
      <c r="C8" s="9">
        <v>23.1</v>
      </c>
      <c r="D8" s="49">
        <f t="shared" si="0"/>
        <v>17.6</v>
      </c>
      <c r="E8" s="29"/>
      <c r="F8" s="64">
        <v>12.1</v>
      </c>
      <c r="G8" s="64">
        <v>22.8</v>
      </c>
      <c r="H8" s="67">
        <f t="shared" si="1"/>
        <v>17.45</v>
      </c>
      <c r="I8" s="29"/>
      <c r="J8" s="8">
        <v>12</v>
      </c>
      <c r="K8" s="9">
        <v>23.2</v>
      </c>
      <c r="L8" s="49">
        <f t="shared" si="2"/>
        <v>17.6</v>
      </c>
      <c r="M8" s="29"/>
      <c r="N8" s="8">
        <v>12.1</v>
      </c>
      <c r="O8" s="9">
        <v>23</v>
      </c>
      <c r="P8" s="49">
        <f t="shared" si="3"/>
        <v>17.55</v>
      </c>
      <c r="Q8" s="6"/>
      <c r="R8" s="10">
        <f t="shared" si="4"/>
        <v>0</v>
      </c>
      <c r="S8" s="10">
        <f t="shared" si="5"/>
        <v>0.10000000000000142</v>
      </c>
      <c r="T8" s="12">
        <f t="shared" si="6"/>
        <v>0.05000000000000071</v>
      </c>
      <c r="U8" s="6"/>
      <c r="V8" s="26">
        <f t="shared" si="7"/>
        <v>0</v>
      </c>
      <c r="W8" s="26">
        <f t="shared" si="8"/>
        <v>-0.1999999999999993</v>
      </c>
      <c r="X8" s="27">
        <f t="shared" si="9"/>
        <v>-0.10000000000000142</v>
      </c>
      <c r="Y8" s="6"/>
      <c r="Z8" s="26">
        <f t="shared" si="10"/>
        <v>-0.09999999999999964</v>
      </c>
      <c r="AA8" s="26">
        <f t="shared" si="11"/>
        <v>0.1999999999999993</v>
      </c>
      <c r="AB8" s="27">
        <f t="shared" si="12"/>
        <v>0.05000000000000071</v>
      </c>
      <c r="AC8" s="78" t="s">
        <v>30</v>
      </c>
    </row>
    <row r="9" spans="1:29" ht="11.25" customHeight="1">
      <c r="A9" s="13">
        <v>40793</v>
      </c>
      <c r="B9" s="10">
        <v>16.7</v>
      </c>
      <c r="C9" s="10">
        <v>21.8</v>
      </c>
      <c r="D9" s="49">
        <f t="shared" si="0"/>
        <v>19.25</v>
      </c>
      <c r="E9" s="29"/>
      <c r="F9" s="26">
        <v>16.7</v>
      </c>
      <c r="G9" s="26">
        <v>21.7</v>
      </c>
      <c r="H9" s="67">
        <f t="shared" si="1"/>
        <v>19.2</v>
      </c>
      <c r="I9" s="29"/>
      <c r="J9" s="10">
        <v>16.6</v>
      </c>
      <c r="K9" s="10">
        <v>22.3</v>
      </c>
      <c r="L9" s="49">
        <f t="shared" si="2"/>
        <v>19.450000000000003</v>
      </c>
      <c r="M9" s="29"/>
      <c r="N9" s="10">
        <v>16.7</v>
      </c>
      <c r="O9" s="10">
        <v>22.2</v>
      </c>
      <c r="P9" s="49">
        <f t="shared" si="3"/>
        <v>19.45</v>
      </c>
      <c r="Q9" s="6"/>
      <c r="R9" s="10">
        <f t="shared" si="4"/>
        <v>0</v>
      </c>
      <c r="S9" s="10">
        <f t="shared" si="5"/>
        <v>-0.3999999999999986</v>
      </c>
      <c r="T9" s="12">
        <f t="shared" si="6"/>
        <v>-0.1999999999999993</v>
      </c>
      <c r="U9" s="6"/>
      <c r="V9" s="26">
        <f t="shared" si="7"/>
        <v>0</v>
      </c>
      <c r="W9" s="26">
        <f t="shared" si="8"/>
        <v>-0.5</v>
      </c>
      <c r="X9" s="27">
        <f t="shared" si="9"/>
        <v>-0.25</v>
      </c>
      <c r="Y9" s="6"/>
      <c r="Z9" s="26">
        <f t="shared" si="10"/>
        <v>-0.09999999999999787</v>
      </c>
      <c r="AA9" s="26">
        <f t="shared" si="11"/>
        <v>0.10000000000000142</v>
      </c>
      <c r="AB9" s="27">
        <f t="shared" si="12"/>
        <v>3.552713678800501E-15</v>
      </c>
      <c r="AC9" s="78" t="s">
        <v>23</v>
      </c>
    </row>
    <row r="10" spans="1:29" ht="11.25" customHeight="1">
      <c r="A10" s="18">
        <v>40794</v>
      </c>
      <c r="B10" s="9">
        <v>12.3</v>
      </c>
      <c r="C10" s="9">
        <v>22</v>
      </c>
      <c r="D10" s="49">
        <f t="shared" si="0"/>
        <v>17.15</v>
      </c>
      <c r="E10" s="29"/>
      <c r="F10" s="64">
        <v>12.3</v>
      </c>
      <c r="G10" s="64">
        <v>22.1</v>
      </c>
      <c r="H10" s="67">
        <f t="shared" si="1"/>
        <v>17.200000000000003</v>
      </c>
      <c r="I10" s="29"/>
      <c r="J10" s="8">
        <v>12.2</v>
      </c>
      <c r="K10" s="9">
        <v>22.2</v>
      </c>
      <c r="L10" s="49">
        <f t="shared" si="2"/>
        <v>17.2</v>
      </c>
      <c r="M10" s="29"/>
      <c r="N10" s="8">
        <v>12.3</v>
      </c>
      <c r="O10" s="9">
        <v>22.2</v>
      </c>
      <c r="P10" s="49">
        <f t="shared" si="3"/>
        <v>17.25</v>
      </c>
      <c r="Q10" s="6"/>
      <c r="R10" s="10">
        <f t="shared" si="4"/>
        <v>0</v>
      </c>
      <c r="S10" s="10">
        <f t="shared" si="5"/>
        <v>-0.1999999999999993</v>
      </c>
      <c r="T10" s="12">
        <f t="shared" si="6"/>
        <v>-0.10000000000000142</v>
      </c>
      <c r="U10" s="6"/>
      <c r="V10" s="26">
        <f t="shared" si="7"/>
        <v>0</v>
      </c>
      <c r="W10" s="26">
        <f t="shared" si="8"/>
        <v>-0.09999999999999787</v>
      </c>
      <c r="X10" s="27">
        <f t="shared" si="9"/>
        <v>-0.04999999999999716</v>
      </c>
      <c r="Y10" s="6"/>
      <c r="Z10" s="26">
        <f t="shared" si="10"/>
        <v>-0.10000000000000142</v>
      </c>
      <c r="AA10" s="26">
        <f t="shared" si="11"/>
        <v>0</v>
      </c>
      <c r="AB10" s="27">
        <f t="shared" si="12"/>
        <v>-0.05000000000000071</v>
      </c>
      <c r="AC10" s="78" t="s">
        <v>23</v>
      </c>
    </row>
    <row r="11" spans="1:29" ht="11.25" customHeight="1">
      <c r="A11" s="13">
        <v>40795</v>
      </c>
      <c r="B11" s="10">
        <v>14.3</v>
      </c>
      <c r="C11" s="10">
        <v>26.7</v>
      </c>
      <c r="D11" s="49">
        <f t="shared" si="0"/>
        <v>20.5</v>
      </c>
      <c r="E11" s="29"/>
      <c r="F11" s="26">
        <v>14.2</v>
      </c>
      <c r="G11" s="26">
        <v>26.3</v>
      </c>
      <c r="H11" s="67">
        <f t="shared" si="1"/>
        <v>20.25</v>
      </c>
      <c r="I11" s="29"/>
      <c r="J11" s="10">
        <v>14</v>
      </c>
      <c r="K11" s="10">
        <v>26.6</v>
      </c>
      <c r="L11" s="49">
        <f t="shared" si="2"/>
        <v>20.3</v>
      </c>
      <c r="M11" s="29"/>
      <c r="N11" s="10">
        <v>14.1</v>
      </c>
      <c r="O11" s="10">
        <v>26.4</v>
      </c>
      <c r="P11" s="49">
        <f t="shared" si="3"/>
        <v>20.25</v>
      </c>
      <c r="Q11" s="6"/>
      <c r="R11" s="10">
        <f t="shared" si="4"/>
        <v>0.20000000000000107</v>
      </c>
      <c r="S11" s="10">
        <f t="shared" si="5"/>
        <v>0.3000000000000007</v>
      </c>
      <c r="T11" s="12">
        <f t="shared" si="6"/>
        <v>0.25</v>
      </c>
      <c r="U11" s="6"/>
      <c r="V11" s="26">
        <f t="shared" si="7"/>
        <v>0.09999999999999964</v>
      </c>
      <c r="W11" s="26">
        <f t="shared" si="8"/>
        <v>-0.09999999999999787</v>
      </c>
      <c r="X11" s="27">
        <f t="shared" si="9"/>
        <v>0</v>
      </c>
      <c r="Y11" s="6"/>
      <c r="Z11" s="26">
        <f t="shared" si="10"/>
        <v>-0.09999999999999964</v>
      </c>
      <c r="AA11" s="26">
        <f t="shared" si="11"/>
        <v>0.20000000000000284</v>
      </c>
      <c r="AB11" s="27">
        <f t="shared" si="12"/>
        <v>0.05000000000000071</v>
      </c>
      <c r="AC11" s="78" t="s">
        <v>19</v>
      </c>
    </row>
    <row r="12" spans="1:29" ht="11.25" customHeight="1" thickBot="1">
      <c r="A12" s="14">
        <v>40796</v>
      </c>
      <c r="B12" s="16">
        <v>14.4</v>
      </c>
      <c r="C12" s="16">
        <v>24.9</v>
      </c>
      <c r="D12" s="76">
        <f t="shared" si="0"/>
        <v>19.65</v>
      </c>
      <c r="E12" s="29"/>
      <c r="F12" s="16">
        <v>14.3</v>
      </c>
      <c r="G12" s="16">
        <v>24.6</v>
      </c>
      <c r="H12" s="50">
        <f t="shared" si="1"/>
        <v>19.450000000000003</v>
      </c>
      <c r="I12" s="29"/>
      <c r="J12" s="16">
        <v>13.9</v>
      </c>
      <c r="K12" s="16">
        <v>25.1</v>
      </c>
      <c r="L12" s="50">
        <f t="shared" si="2"/>
        <v>19.5</v>
      </c>
      <c r="M12" s="29"/>
      <c r="N12" s="16">
        <v>14.1</v>
      </c>
      <c r="O12" s="16">
        <v>24.8</v>
      </c>
      <c r="P12" s="50">
        <f t="shared" si="3"/>
        <v>19.45</v>
      </c>
      <c r="Q12" s="6"/>
      <c r="R12" s="16">
        <f t="shared" si="4"/>
        <v>0.3000000000000007</v>
      </c>
      <c r="S12" s="16">
        <f t="shared" si="5"/>
        <v>0.09999999999999787</v>
      </c>
      <c r="T12" s="17">
        <f t="shared" si="6"/>
        <v>0.1999999999999993</v>
      </c>
      <c r="U12" s="6"/>
      <c r="V12" s="70">
        <f t="shared" si="7"/>
        <v>0.20000000000000107</v>
      </c>
      <c r="W12" s="70">
        <f t="shared" si="8"/>
        <v>-0.1999999999999993</v>
      </c>
      <c r="X12" s="71">
        <f t="shared" si="9"/>
        <v>3.552713678800501E-15</v>
      </c>
      <c r="Y12" s="6"/>
      <c r="Z12" s="70">
        <f t="shared" si="10"/>
        <v>-0.1999999999999993</v>
      </c>
      <c r="AA12" s="70">
        <f t="shared" si="11"/>
        <v>0.3000000000000007</v>
      </c>
      <c r="AB12" s="71">
        <f t="shared" si="12"/>
        <v>0.05000000000000071</v>
      </c>
      <c r="AC12" s="78" t="s">
        <v>23</v>
      </c>
    </row>
    <row r="13" spans="1:29" ht="11.25" customHeight="1">
      <c r="A13" s="57">
        <v>40797</v>
      </c>
      <c r="B13" s="9">
        <v>17</v>
      </c>
      <c r="C13" s="9">
        <v>23.2</v>
      </c>
      <c r="D13" s="49">
        <f t="shared" si="0"/>
        <v>20.1</v>
      </c>
      <c r="E13" s="29"/>
      <c r="F13" s="9">
        <v>16.9</v>
      </c>
      <c r="G13" s="9">
        <v>23</v>
      </c>
      <c r="H13" s="51">
        <f t="shared" si="1"/>
        <v>19.95</v>
      </c>
      <c r="I13" s="29"/>
      <c r="J13" s="9">
        <v>16.8</v>
      </c>
      <c r="K13" s="9">
        <v>23.2</v>
      </c>
      <c r="L13" s="51">
        <f t="shared" si="2"/>
        <v>20</v>
      </c>
      <c r="M13" s="29"/>
      <c r="N13" s="9">
        <v>16.9</v>
      </c>
      <c r="O13" s="9">
        <v>23.2</v>
      </c>
      <c r="P13" s="51">
        <f t="shared" si="3"/>
        <v>20.049999999999997</v>
      </c>
      <c r="Q13" s="6"/>
      <c r="R13" s="7">
        <f t="shared" si="4"/>
        <v>0.10000000000000142</v>
      </c>
      <c r="S13" s="7">
        <f t="shared" si="5"/>
        <v>0</v>
      </c>
      <c r="T13" s="11">
        <f t="shared" si="6"/>
        <v>0.05000000000000426</v>
      </c>
      <c r="U13" s="6"/>
      <c r="V13" s="66">
        <f t="shared" si="7"/>
        <v>0</v>
      </c>
      <c r="W13" s="66">
        <f t="shared" si="8"/>
        <v>-0.1999999999999993</v>
      </c>
      <c r="X13" s="72">
        <f t="shared" si="9"/>
        <v>-0.09999999999999787</v>
      </c>
      <c r="Y13" s="6"/>
      <c r="Z13" s="66">
        <f t="shared" si="10"/>
        <v>-0.09999999999999787</v>
      </c>
      <c r="AA13" s="66">
        <f t="shared" si="11"/>
        <v>0</v>
      </c>
      <c r="AB13" s="69">
        <f t="shared" si="12"/>
        <v>-0.04999999999999716</v>
      </c>
      <c r="AC13" s="79" t="s">
        <v>25</v>
      </c>
    </row>
    <row r="14" spans="1:29" ht="11.25" customHeight="1">
      <c r="A14" s="28">
        <v>40798</v>
      </c>
      <c r="B14" s="10">
        <v>14.4</v>
      </c>
      <c r="C14" s="10">
        <v>22.2</v>
      </c>
      <c r="D14" s="49">
        <f t="shared" si="0"/>
        <v>18.3</v>
      </c>
      <c r="E14" s="29"/>
      <c r="F14" s="10">
        <v>14.3</v>
      </c>
      <c r="G14" s="10">
        <v>22.2</v>
      </c>
      <c r="H14" s="49">
        <f t="shared" si="1"/>
        <v>18.25</v>
      </c>
      <c r="I14" s="29"/>
      <c r="J14" s="10">
        <v>14.4</v>
      </c>
      <c r="K14" s="10">
        <v>22.4</v>
      </c>
      <c r="L14" s="49">
        <f t="shared" si="2"/>
        <v>18.4</v>
      </c>
      <c r="M14" s="29"/>
      <c r="N14" s="10">
        <v>14.4</v>
      </c>
      <c r="O14" s="10">
        <v>22.3</v>
      </c>
      <c r="P14" s="49">
        <f t="shared" si="3"/>
        <v>18.35</v>
      </c>
      <c r="Q14" s="6"/>
      <c r="R14" s="10">
        <f t="shared" si="4"/>
        <v>0</v>
      </c>
      <c r="S14" s="10">
        <f t="shared" si="5"/>
        <v>-0.10000000000000142</v>
      </c>
      <c r="T14" s="12">
        <f t="shared" si="6"/>
        <v>-0.05000000000000071</v>
      </c>
      <c r="U14" s="6"/>
      <c r="V14" s="26">
        <f t="shared" si="7"/>
        <v>-0.09999999999999964</v>
      </c>
      <c r="W14" s="26">
        <f t="shared" si="8"/>
        <v>-0.10000000000000142</v>
      </c>
      <c r="X14" s="73">
        <f t="shared" si="9"/>
        <v>-0.10000000000000142</v>
      </c>
      <c r="Y14" s="6"/>
      <c r="Z14" s="26">
        <f t="shared" si="10"/>
        <v>0</v>
      </c>
      <c r="AA14" s="26">
        <f t="shared" si="11"/>
        <v>0.09999999999999787</v>
      </c>
      <c r="AB14" s="27">
        <f t="shared" si="12"/>
        <v>0.04999999999999716</v>
      </c>
      <c r="AC14" s="78" t="s">
        <v>30</v>
      </c>
    </row>
    <row r="15" spans="1:29" ht="11.25" customHeight="1">
      <c r="A15" s="28">
        <v>40799</v>
      </c>
      <c r="B15" s="10">
        <v>17.9</v>
      </c>
      <c r="C15" s="10">
        <v>21.8</v>
      </c>
      <c r="D15" s="49">
        <f t="shared" si="0"/>
        <v>19.85</v>
      </c>
      <c r="E15" s="29"/>
      <c r="F15" s="10">
        <v>17.9</v>
      </c>
      <c r="G15" s="10">
        <v>21.9</v>
      </c>
      <c r="H15" s="49">
        <f t="shared" si="1"/>
        <v>19.9</v>
      </c>
      <c r="I15" s="29"/>
      <c r="J15" s="10">
        <v>17.8</v>
      </c>
      <c r="K15" s="10">
        <v>22.2</v>
      </c>
      <c r="L15" s="49">
        <f t="shared" si="2"/>
        <v>20</v>
      </c>
      <c r="M15" s="29"/>
      <c r="N15" s="10">
        <v>17.8</v>
      </c>
      <c r="O15" s="10">
        <v>22.1</v>
      </c>
      <c r="P15" s="49">
        <f t="shared" si="3"/>
        <v>19.950000000000003</v>
      </c>
      <c r="Q15" s="6"/>
      <c r="R15" s="10">
        <f t="shared" si="4"/>
        <v>0.09999999999999787</v>
      </c>
      <c r="S15" s="10">
        <f t="shared" si="5"/>
        <v>-0.3000000000000007</v>
      </c>
      <c r="T15" s="12">
        <f t="shared" si="6"/>
        <v>-0.10000000000000142</v>
      </c>
      <c r="U15" s="6"/>
      <c r="V15" s="26">
        <f t="shared" si="7"/>
        <v>0.09999999999999787</v>
      </c>
      <c r="W15" s="26">
        <f t="shared" si="8"/>
        <v>-0.20000000000000284</v>
      </c>
      <c r="X15" s="73">
        <f t="shared" si="9"/>
        <v>-0.05000000000000426</v>
      </c>
      <c r="Y15" s="6"/>
      <c r="Z15" s="26">
        <f t="shared" si="10"/>
        <v>0</v>
      </c>
      <c r="AA15" s="26">
        <f t="shared" si="11"/>
        <v>0.09999999999999787</v>
      </c>
      <c r="AB15" s="27">
        <f t="shared" si="12"/>
        <v>0.04999999999999716</v>
      </c>
      <c r="AC15" s="78" t="s">
        <v>23</v>
      </c>
    </row>
    <row r="16" spans="1:29" ht="11.25" customHeight="1">
      <c r="A16" s="28">
        <v>40800</v>
      </c>
      <c r="B16" s="10">
        <v>9.8</v>
      </c>
      <c r="C16" s="10">
        <v>21.9</v>
      </c>
      <c r="D16" s="49">
        <f t="shared" si="0"/>
        <v>15.85</v>
      </c>
      <c r="E16" s="29"/>
      <c r="F16" s="10">
        <v>9.8</v>
      </c>
      <c r="G16" s="10">
        <v>21.6</v>
      </c>
      <c r="H16" s="49">
        <f t="shared" si="1"/>
        <v>15.700000000000001</v>
      </c>
      <c r="I16" s="29"/>
      <c r="J16" s="10">
        <v>9.7</v>
      </c>
      <c r="K16" s="10">
        <v>21.6</v>
      </c>
      <c r="L16" s="49">
        <f t="shared" si="2"/>
        <v>15.65</v>
      </c>
      <c r="M16" s="29"/>
      <c r="N16" s="10">
        <v>9.8</v>
      </c>
      <c r="O16" s="10">
        <v>21.4</v>
      </c>
      <c r="P16" s="49">
        <f t="shared" si="3"/>
        <v>15.6</v>
      </c>
      <c r="Q16" s="6"/>
      <c r="R16" s="10">
        <f t="shared" si="4"/>
        <v>0</v>
      </c>
      <c r="S16" s="10">
        <f t="shared" si="5"/>
        <v>0.5</v>
      </c>
      <c r="T16" s="12">
        <f t="shared" si="6"/>
        <v>0.25</v>
      </c>
      <c r="U16" s="6"/>
      <c r="V16" s="26">
        <f t="shared" si="7"/>
        <v>0</v>
      </c>
      <c r="W16" s="26">
        <f t="shared" si="8"/>
        <v>0.20000000000000284</v>
      </c>
      <c r="X16" s="73">
        <f t="shared" si="9"/>
        <v>0.10000000000000142</v>
      </c>
      <c r="Y16" s="6"/>
      <c r="Z16" s="26">
        <f t="shared" si="10"/>
        <v>-0.10000000000000142</v>
      </c>
      <c r="AA16" s="26">
        <f t="shared" si="11"/>
        <v>0.20000000000000284</v>
      </c>
      <c r="AB16" s="27">
        <f t="shared" si="12"/>
        <v>0.05000000000000071</v>
      </c>
      <c r="AC16" s="78" t="s">
        <v>17</v>
      </c>
    </row>
    <row r="17" spans="1:29" ht="11.25" customHeight="1">
      <c r="A17" s="28">
        <v>40801</v>
      </c>
      <c r="B17" s="10">
        <v>9.8</v>
      </c>
      <c r="C17" s="10">
        <v>27</v>
      </c>
      <c r="D17" s="49">
        <f t="shared" si="0"/>
        <v>18.4</v>
      </c>
      <c r="E17" s="29"/>
      <c r="F17" s="10">
        <v>9.7</v>
      </c>
      <c r="G17" s="10">
        <v>26.5</v>
      </c>
      <c r="H17" s="49">
        <f t="shared" si="1"/>
        <v>18.1</v>
      </c>
      <c r="I17" s="29"/>
      <c r="J17" s="10">
        <v>9.7</v>
      </c>
      <c r="K17" s="10">
        <v>26.4</v>
      </c>
      <c r="L17" s="49">
        <f t="shared" si="2"/>
        <v>18.049999999999997</v>
      </c>
      <c r="M17" s="29"/>
      <c r="N17" s="10">
        <v>9.7</v>
      </c>
      <c r="O17" s="10">
        <v>26.3</v>
      </c>
      <c r="P17" s="49">
        <f t="shared" si="3"/>
        <v>18</v>
      </c>
      <c r="Q17" s="6"/>
      <c r="R17" s="10">
        <f t="shared" si="4"/>
        <v>0.10000000000000142</v>
      </c>
      <c r="S17" s="10">
        <f t="shared" si="5"/>
        <v>0.6999999999999993</v>
      </c>
      <c r="T17" s="12">
        <f t="shared" si="6"/>
        <v>0.3999999999999986</v>
      </c>
      <c r="U17" s="6"/>
      <c r="V17" s="26">
        <f t="shared" si="7"/>
        <v>0</v>
      </c>
      <c r="W17" s="26">
        <f t="shared" si="8"/>
        <v>0.1999999999999993</v>
      </c>
      <c r="X17" s="73">
        <f t="shared" si="9"/>
        <v>0.10000000000000142</v>
      </c>
      <c r="Y17" s="6"/>
      <c r="Z17" s="26">
        <f t="shared" si="10"/>
        <v>0</v>
      </c>
      <c r="AA17" s="26">
        <f t="shared" si="11"/>
        <v>0.09999999999999787</v>
      </c>
      <c r="AB17" s="27">
        <f t="shared" si="12"/>
        <v>0.04999999999999716</v>
      </c>
      <c r="AC17" s="78" t="s">
        <v>29</v>
      </c>
    </row>
    <row r="18" spans="1:29" ht="11.25" customHeight="1">
      <c r="A18" s="28">
        <v>40802</v>
      </c>
      <c r="B18" s="10">
        <v>16.8</v>
      </c>
      <c r="C18" s="10">
        <v>22.7</v>
      </c>
      <c r="D18" s="49">
        <f t="shared" si="0"/>
        <v>19.75</v>
      </c>
      <c r="E18" s="29"/>
      <c r="F18" s="10">
        <v>16.7</v>
      </c>
      <c r="G18" s="10">
        <v>22.6</v>
      </c>
      <c r="H18" s="49">
        <f t="shared" si="1"/>
        <v>19.65</v>
      </c>
      <c r="I18" s="29"/>
      <c r="J18" s="10">
        <v>16.6</v>
      </c>
      <c r="K18" s="10">
        <v>22.9</v>
      </c>
      <c r="L18" s="49">
        <f t="shared" si="2"/>
        <v>19.75</v>
      </c>
      <c r="M18" s="29"/>
      <c r="N18" s="10">
        <v>16.7</v>
      </c>
      <c r="O18" s="10">
        <v>22.8</v>
      </c>
      <c r="P18" s="49">
        <f t="shared" si="3"/>
        <v>19.75</v>
      </c>
      <c r="Q18" s="6"/>
      <c r="R18" s="10">
        <f t="shared" si="4"/>
        <v>0.10000000000000142</v>
      </c>
      <c r="S18" s="10">
        <f t="shared" si="5"/>
        <v>-0.10000000000000142</v>
      </c>
      <c r="T18" s="12">
        <f t="shared" si="6"/>
        <v>0</v>
      </c>
      <c r="U18" s="6"/>
      <c r="V18" s="26">
        <f t="shared" si="7"/>
        <v>0</v>
      </c>
      <c r="W18" s="26">
        <f t="shared" si="8"/>
        <v>-0.1999999999999993</v>
      </c>
      <c r="X18" s="73">
        <f t="shared" si="9"/>
        <v>-0.10000000000000142</v>
      </c>
      <c r="Y18" s="6"/>
      <c r="Z18" s="26">
        <f t="shared" si="10"/>
        <v>-0.09999999999999787</v>
      </c>
      <c r="AA18" s="26">
        <f t="shared" si="11"/>
        <v>0.09999999999999787</v>
      </c>
      <c r="AB18" s="27">
        <f t="shared" si="12"/>
        <v>0</v>
      </c>
      <c r="AC18" s="78" t="s">
        <v>22</v>
      </c>
    </row>
    <row r="19" spans="1:29" ht="11.25" customHeight="1">
      <c r="A19" s="28">
        <v>40803</v>
      </c>
      <c r="B19" s="10">
        <v>13.7</v>
      </c>
      <c r="C19" s="10">
        <v>21.7</v>
      </c>
      <c r="D19" s="49">
        <f t="shared" si="0"/>
        <v>17.7</v>
      </c>
      <c r="E19" s="29"/>
      <c r="F19" s="10">
        <v>13.6</v>
      </c>
      <c r="G19" s="10">
        <v>21.6</v>
      </c>
      <c r="H19" s="49">
        <f t="shared" si="1"/>
        <v>17.6</v>
      </c>
      <c r="I19" s="29"/>
      <c r="J19" s="10">
        <v>13.7</v>
      </c>
      <c r="K19" s="10">
        <v>22.1</v>
      </c>
      <c r="L19" s="49">
        <f t="shared" si="2"/>
        <v>17.9</v>
      </c>
      <c r="M19" s="29"/>
      <c r="N19" s="10">
        <v>13.7</v>
      </c>
      <c r="O19" s="10">
        <v>21.8</v>
      </c>
      <c r="P19" s="49">
        <f t="shared" si="3"/>
        <v>17.75</v>
      </c>
      <c r="Q19" s="6"/>
      <c r="R19" s="10">
        <f t="shared" si="4"/>
        <v>0</v>
      </c>
      <c r="S19" s="10">
        <f t="shared" si="5"/>
        <v>-0.10000000000000142</v>
      </c>
      <c r="T19" s="12">
        <f t="shared" si="6"/>
        <v>-0.05000000000000071</v>
      </c>
      <c r="U19" s="6"/>
      <c r="V19" s="26">
        <f t="shared" si="7"/>
        <v>-0.09999999999999964</v>
      </c>
      <c r="W19" s="26">
        <f t="shared" si="8"/>
        <v>-0.1999999999999993</v>
      </c>
      <c r="X19" s="73">
        <f t="shared" si="9"/>
        <v>-0.14999999999999858</v>
      </c>
      <c r="Y19" s="6"/>
      <c r="Z19" s="26">
        <f t="shared" si="10"/>
        <v>0</v>
      </c>
      <c r="AA19" s="26">
        <f t="shared" si="11"/>
        <v>0.3000000000000007</v>
      </c>
      <c r="AB19" s="27">
        <f t="shared" si="12"/>
        <v>0.14999999999999858</v>
      </c>
      <c r="AC19" s="78" t="s">
        <v>23</v>
      </c>
    </row>
    <row r="20" spans="1:29" ht="11.25" customHeight="1">
      <c r="A20" s="28">
        <v>40804</v>
      </c>
      <c r="B20" s="10">
        <v>9.9</v>
      </c>
      <c r="C20" s="10">
        <v>18.3</v>
      </c>
      <c r="D20" s="49">
        <f t="shared" si="0"/>
        <v>14.100000000000001</v>
      </c>
      <c r="E20" s="29"/>
      <c r="F20" s="10">
        <v>9.7</v>
      </c>
      <c r="G20" s="10">
        <v>18.6</v>
      </c>
      <c r="H20" s="49">
        <f t="shared" si="1"/>
        <v>14.15</v>
      </c>
      <c r="I20" s="29"/>
      <c r="J20" s="10">
        <v>9.5</v>
      </c>
      <c r="K20" s="10">
        <v>18.7</v>
      </c>
      <c r="L20" s="49">
        <f t="shared" si="2"/>
        <v>14.1</v>
      </c>
      <c r="M20" s="29"/>
      <c r="N20" s="10">
        <v>9.6</v>
      </c>
      <c r="O20" s="10">
        <v>18.6</v>
      </c>
      <c r="P20" s="49">
        <f t="shared" si="3"/>
        <v>14.100000000000001</v>
      </c>
      <c r="Q20" s="6"/>
      <c r="R20" s="10">
        <f t="shared" si="4"/>
        <v>0.3000000000000007</v>
      </c>
      <c r="S20" s="10">
        <f t="shared" si="5"/>
        <v>-0.3000000000000007</v>
      </c>
      <c r="T20" s="12">
        <f t="shared" si="6"/>
        <v>0</v>
      </c>
      <c r="U20" s="6"/>
      <c r="V20" s="26">
        <f t="shared" si="7"/>
        <v>0.09999999999999964</v>
      </c>
      <c r="W20" s="26">
        <f t="shared" si="8"/>
        <v>0</v>
      </c>
      <c r="X20" s="73">
        <f t="shared" si="9"/>
        <v>0.049999999999998934</v>
      </c>
      <c r="Y20" s="6"/>
      <c r="Z20" s="26">
        <f t="shared" si="10"/>
        <v>-0.09999999999999964</v>
      </c>
      <c r="AA20" s="26">
        <f t="shared" si="11"/>
        <v>0.09999999999999787</v>
      </c>
      <c r="AB20" s="27">
        <f t="shared" si="12"/>
        <v>-1.7763568394002505E-15</v>
      </c>
      <c r="AC20" s="78" t="s">
        <v>22</v>
      </c>
    </row>
    <row r="21" spans="1:29" ht="11.25" customHeight="1">
      <c r="A21" s="28">
        <v>40805</v>
      </c>
      <c r="B21" s="10">
        <v>11.9</v>
      </c>
      <c r="C21" s="10">
        <v>20</v>
      </c>
      <c r="D21" s="49">
        <f t="shared" si="0"/>
        <v>15.95</v>
      </c>
      <c r="E21" s="29"/>
      <c r="F21" s="10">
        <v>11.9</v>
      </c>
      <c r="G21" s="10">
        <v>20</v>
      </c>
      <c r="H21" s="49">
        <f t="shared" si="1"/>
        <v>15.95</v>
      </c>
      <c r="I21" s="29"/>
      <c r="J21" s="10">
        <v>11.8</v>
      </c>
      <c r="K21" s="10">
        <v>20.5</v>
      </c>
      <c r="L21" s="49">
        <f t="shared" si="2"/>
        <v>16.15</v>
      </c>
      <c r="M21" s="29"/>
      <c r="N21" s="10">
        <v>11.9</v>
      </c>
      <c r="O21" s="10">
        <v>20.2</v>
      </c>
      <c r="P21" s="49">
        <f t="shared" si="3"/>
        <v>16.05</v>
      </c>
      <c r="Q21" s="6"/>
      <c r="R21" s="10">
        <f t="shared" si="4"/>
        <v>0</v>
      </c>
      <c r="S21" s="10">
        <f t="shared" si="5"/>
        <v>-0.1999999999999993</v>
      </c>
      <c r="T21" s="12">
        <f t="shared" si="6"/>
        <v>-0.10000000000000142</v>
      </c>
      <c r="U21" s="6"/>
      <c r="V21" s="26">
        <f t="shared" si="7"/>
        <v>0</v>
      </c>
      <c r="W21" s="26">
        <f t="shared" si="8"/>
        <v>-0.1999999999999993</v>
      </c>
      <c r="X21" s="73">
        <f t="shared" si="9"/>
        <v>-0.10000000000000142</v>
      </c>
      <c r="Y21" s="6"/>
      <c r="Z21" s="26">
        <f t="shared" si="10"/>
        <v>-0.09999999999999964</v>
      </c>
      <c r="AA21" s="26">
        <f t="shared" si="11"/>
        <v>0.3000000000000007</v>
      </c>
      <c r="AB21" s="27">
        <f t="shared" si="12"/>
        <v>0.09999999999999787</v>
      </c>
      <c r="AC21" s="78" t="s">
        <v>22</v>
      </c>
    </row>
    <row r="22" spans="1:29" ht="11.25" customHeight="1" thickBot="1">
      <c r="A22" s="58">
        <v>40806</v>
      </c>
      <c r="B22" s="15">
        <v>10.9</v>
      </c>
      <c r="C22" s="15">
        <v>21.4</v>
      </c>
      <c r="D22" s="52">
        <f t="shared" si="0"/>
        <v>16.15</v>
      </c>
      <c r="E22" s="29"/>
      <c r="F22" s="15">
        <v>10.9</v>
      </c>
      <c r="G22" s="15">
        <v>21.4</v>
      </c>
      <c r="H22" s="52">
        <f t="shared" si="1"/>
        <v>16.15</v>
      </c>
      <c r="I22" s="29"/>
      <c r="J22" s="15">
        <v>10.6</v>
      </c>
      <c r="K22" s="15">
        <v>21.5</v>
      </c>
      <c r="L22" s="52">
        <f t="shared" si="2"/>
        <v>16.05</v>
      </c>
      <c r="M22" s="29"/>
      <c r="N22" s="15">
        <v>10.6</v>
      </c>
      <c r="O22" s="15">
        <v>21.3</v>
      </c>
      <c r="P22" s="52">
        <f t="shared" si="3"/>
        <v>15.95</v>
      </c>
      <c r="Q22" s="6"/>
      <c r="R22" s="16">
        <f t="shared" si="4"/>
        <v>0.3000000000000007</v>
      </c>
      <c r="S22" s="16">
        <f t="shared" si="5"/>
        <v>0.09999999999999787</v>
      </c>
      <c r="T22" s="17">
        <f t="shared" si="6"/>
        <v>0.1999999999999993</v>
      </c>
      <c r="U22" s="6"/>
      <c r="V22" s="70">
        <f t="shared" si="7"/>
        <v>0.3000000000000007</v>
      </c>
      <c r="W22" s="70">
        <f t="shared" si="8"/>
        <v>0.09999999999999787</v>
      </c>
      <c r="X22" s="74">
        <f t="shared" si="9"/>
        <v>0.1999999999999993</v>
      </c>
      <c r="Y22" s="6"/>
      <c r="Z22" s="70">
        <f t="shared" si="10"/>
        <v>0</v>
      </c>
      <c r="AA22" s="70">
        <f t="shared" si="11"/>
        <v>0.1999999999999993</v>
      </c>
      <c r="AB22" s="71">
        <f t="shared" si="12"/>
        <v>0.10000000000000142</v>
      </c>
      <c r="AC22" s="78" t="s">
        <v>30</v>
      </c>
    </row>
    <row r="23" spans="1:29" ht="11.25" customHeight="1">
      <c r="A23" s="59">
        <v>40807</v>
      </c>
      <c r="B23" s="7">
        <v>9.3</v>
      </c>
      <c r="C23" s="7">
        <v>23.3</v>
      </c>
      <c r="D23" s="51">
        <f t="shared" si="0"/>
        <v>16.3</v>
      </c>
      <c r="E23" s="29"/>
      <c r="F23" s="7">
        <v>9.1</v>
      </c>
      <c r="G23" s="7">
        <v>23.1</v>
      </c>
      <c r="H23" s="51">
        <f t="shared" si="1"/>
        <v>16.1</v>
      </c>
      <c r="I23" s="29"/>
      <c r="J23" s="7">
        <v>8.9</v>
      </c>
      <c r="K23" s="7">
        <v>23</v>
      </c>
      <c r="L23" s="51">
        <f t="shared" si="2"/>
        <v>15.95</v>
      </c>
      <c r="M23" s="29"/>
      <c r="N23" s="7">
        <v>8.9</v>
      </c>
      <c r="O23" s="7">
        <v>22.9</v>
      </c>
      <c r="P23" s="51">
        <f t="shared" si="3"/>
        <v>15.899999999999999</v>
      </c>
      <c r="Q23" s="6"/>
      <c r="R23" s="7">
        <f t="shared" si="4"/>
        <v>0.40000000000000036</v>
      </c>
      <c r="S23" s="7">
        <f t="shared" si="5"/>
        <v>0.40000000000000213</v>
      </c>
      <c r="T23" s="11">
        <f t="shared" si="6"/>
        <v>0.40000000000000213</v>
      </c>
      <c r="U23" s="6"/>
      <c r="V23" s="66">
        <f t="shared" si="7"/>
        <v>0.1999999999999993</v>
      </c>
      <c r="W23" s="66">
        <f t="shared" si="8"/>
        <v>0.20000000000000284</v>
      </c>
      <c r="X23" s="73">
        <f t="shared" si="9"/>
        <v>0.20000000000000284</v>
      </c>
      <c r="Y23" s="6"/>
      <c r="Z23" s="66">
        <f t="shared" si="10"/>
        <v>0</v>
      </c>
      <c r="AA23" s="66">
        <f t="shared" si="11"/>
        <v>0.10000000000000142</v>
      </c>
      <c r="AB23" s="27">
        <f t="shared" si="12"/>
        <v>0.05000000000000071</v>
      </c>
      <c r="AC23" s="78" t="s">
        <v>32</v>
      </c>
    </row>
    <row r="24" spans="1:29" ht="11.25" customHeight="1">
      <c r="A24" s="60">
        <v>40808</v>
      </c>
      <c r="B24" s="10">
        <v>9.8</v>
      </c>
      <c r="C24" s="10">
        <v>20.9</v>
      </c>
      <c r="D24" s="49">
        <f t="shared" si="0"/>
        <v>15.35</v>
      </c>
      <c r="E24" s="29"/>
      <c r="F24" s="10">
        <v>9.7</v>
      </c>
      <c r="G24" s="10">
        <v>20.7</v>
      </c>
      <c r="H24" s="49">
        <f t="shared" si="1"/>
        <v>15.2</v>
      </c>
      <c r="I24" s="29"/>
      <c r="J24" s="10">
        <v>9.7</v>
      </c>
      <c r="K24" s="10">
        <v>20.9</v>
      </c>
      <c r="L24" s="49">
        <f t="shared" si="2"/>
        <v>15.299999999999999</v>
      </c>
      <c r="M24" s="29"/>
      <c r="N24" s="10">
        <v>9.7</v>
      </c>
      <c r="O24" s="10">
        <v>20.6</v>
      </c>
      <c r="P24" s="49">
        <f t="shared" si="3"/>
        <v>15.15</v>
      </c>
      <c r="Q24" s="6"/>
      <c r="R24" s="10">
        <f t="shared" si="4"/>
        <v>0.10000000000000142</v>
      </c>
      <c r="S24" s="10">
        <f t="shared" si="5"/>
        <v>0.29999999999999716</v>
      </c>
      <c r="T24" s="12">
        <f t="shared" si="6"/>
        <v>0.1999999999999993</v>
      </c>
      <c r="U24" s="6"/>
      <c r="V24" s="26">
        <f t="shared" si="7"/>
        <v>0</v>
      </c>
      <c r="W24" s="26">
        <f t="shared" si="8"/>
        <v>0.09999999999999787</v>
      </c>
      <c r="X24" s="73">
        <f t="shared" si="9"/>
        <v>0.049999999999998934</v>
      </c>
      <c r="Y24" s="6"/>
      <c r="Z24" s="26">
        <f t="shared" si="10"/>
        <v>0</v>
      </c>
      <c r="AA24" s="26">
        <f t="shared" si="11"/>
        <v>0.29999999999999716</v>
      </c>
      <c r="AB24" s="27">
        <f t="shared" si="12"/>
        <v>0.14999999999999858</v>
      </c>
      <c r="AC24" s="78" t="s">
        <v>32</v>
      </c>
    </row>
    <row r="25" spans="1:29" ht="11.25" customHeight="1">
      <c r="A25" s="60">
        <v>40809</v>
      </c>
      <c r="B25" s="10">
        <v>9</v>
      </c>
      <c r="C25" s="10">
        <v>25.1</v>
      </c>
      <c r="D25" s="49">
        <f t="shared" si="0"/>
        <v>17.05</v>
      </c>
      <c r="E25" s="29"/>
      <c r="F25" s="10">
        <v>8.8</v>
      </c>
      <c r="G25" s="10">
        <v>24.5</v>
      </c>
      <c r="H25" s="49">
        <f t="shared" si="1"/>
        <v>16.65</v>
      </c>
      <c r="I25" s="29"/>
      <c r="J25" s="10">
        <v>8.7</v>
      </c>
      <c r="K25" s="10">
        <v>24.2</v>
      </c>
      <c r="L25" s="49">
        <f t="shared" si="2"/>
        <v>16.45</v>
      </c>
      <c r="M25" s="29"/>
      <c r="N25" s="10">
        <v>8.8</v>
      </c>
      <c r="O25" s="10">
        <v>24.1</v>
      </c>
      <c r="P25" s="49">
        <f t="shared" si="3"/>
        <v>16.450000000000003</v>
      </c>
      <c r="Q25" s="6"/>
      <c r="R25" s="10">
        <f t="shared" si="4"/>
        <v>0.1999999999999993</v>
      </c>
      <c r="S25" s="10">
        <f t="shared" si="5"/>
        <v>1</v>
      </c>
      <c r="T25" s="12">
        <f t="shared" si="6"/>
        <v>0.5999999999999979</v>
      </c>
      <c r="U25" s="6"/>
      <c r="V25" s="26">
        <f t="shared" si="7"/>
        <v>0</v>
      </c>
      <c r="W25" s="26">
        <f t="shared" si="8"/>
        <v>0.3999999999999986</v>
      </c>
      <c r="X25" s="73">
        <f t="shared" si="9"/>
        <v>0.19999999999999574</v>
      </c>
      <c r="Y25" s="6"/>
      <c r="Z25" s="26">
        <f t="shared" si="10"/>
        <v>-0.10000000000000142</v>
      </c>
      <c r="AA25" s="26">
        <f t="shared" si="11"/>
        <v>0.09999999999999787</v>
      </c>
      <c r="AB25" s="27">
        <f t="shared" si="12"/>
        <v>-3.552713678800501E-15</v>
      </c>
      <c r="AC25" s="78" t="s">
        <v>29</v>
      </c>
    </row>
    <row r="26" spans="1:29" ht="11.25" customHeight="1">
      <c r="A26" s="60">
        <v>40810</v>
      </c>
      <c r="B26" s="10">
        <v>10.6</v>
      </c>
      <c r="C26" s="10">
        <v>23.1</v>
      </c>
      <c r="D26" s="49">
        <f t="shared" si="0"/>
        <v>16.85</v>
      </c>
      <c r="E26" s="29"/>
      <c r="F26" s="10">
        <v>10.4</v>
      </c>
      <c r="G26" s="10">
        <v>22.7</v>
      </c>
      <c r="H26" s="49">
        <f t="shared" si="1"/>
        <v>16.55</v>
      </c>
      <c r="I26" s="29"/>
      <c r="J26" s="10">
        <v>10.4</v>
      </c>
      <c r="K26" s="10">
        <v>22.3</v>
      </c>
      <c r="L26" s="49">
        <f t="shared" si="2"/>
        <v>16.35</v>
      </c>
      <c r="M26" s="29"/>
      <c r="N26" s="10">
        <v>10.4</v>
      </c>
      <c r="O26" s="10">
        <v>22.2</v>
      </c>
      <c r="P26" s="49">
        <f t="shared" si="3"/>
        <v>16.3</v>
      </c>
      <c r="Q26" s="6"/>
      <c r="R26" s="10">
        <f t="shared" si="4"/>
        <v>0.1999999999999993</v>
      </c>
      <c r="S26" s="10">
        <f t="shared" si="5"/>
        <v>0.9000000000000021</v>
      </c>
      <c r="T26" s="12">
        <f t="shared" si="6"/>
        <v>0.5500000000000007</v>
      </c>
      <c r="U26" s="6"/>
      <c r="V26" s="26">
        <f t="shared" si="7"/>
        <v>0</v>
      </c>
      <c r="W26" s="26">
        <f t="shared" si="8"/>
        <v>0.5</v>
      </c>
      <c r="X26" s="73">
        <f t="shared" si="9"/>
        <v>0.25</v>
      </c>
      <c r="Y26" s="6"/>
      <c r="Z26" s="26">
        <f t="shared" si="10"/>
        <v>0</v>
      </c>
      <c r="AA26" s="26">
        <f t="shared" si="11"/>
        <v>0.10000000000000142</v>
      </c>
      <c r="AB26" s="27">
        <f t="shared" si="12"/>
        <v>0.05000000000000071</v>
      </c>
      <c r="AC26" s="78" t="s">
        <v>30</v>
      </c>
    </row>
    <row r="27" spans="1:29" ht="11.25" customHeight="1">
      <c r="A27" s="60">
        <v>40811</v>
      </c>
      <c r="B27" s="10">
        <v>9.1</v>
      </c>
      <c r="C27" s="10">
        <v>24.9</v>
      </c>
      <c r="D27" s="49">
        <f t="shared" si="0"/>
        <v>17</v>
      </c>
      <c r="E27" s="29"/>
      <c r="F27" s="10">
        <v>9</v>
      </c>
      <c r="G27" s="10">
        <v>24.4</v>
      </c>
      <c r="H27" s="49">
        <f t="shared" si="1"/>
        <v>16.7</v>
      </c>
      <c r="I27" s="29"/>
      <c r="J27" s="10">
        <v>8.7</v>
      </c>
      <c r="K27" s="10">
        <v>24.8</v>
      </c>
      <c r="L27" s="49">
        <f t="shared" si="2"/>
        <v>16.75</v>
      </c>
      <c r="M27" s="29"/>
      <c r="N27" s="10">
        <v>8.7</v>
      </c>
      <c r="O27" s="10">
        <v>24.4</v>
      </c>
      <c r="P27" s="49">
        <f t="shared" si="3"/>
        <v>16.549999999999997</v>
      </c>
      <c r="Q27" s="6"/>
      <c r="R27" s="10">
        <f t="shared" si="4"/>
        <v>0.40000000000000036</v>
      </c>
      <c r="S27" s="10">
        <f t="shared" si="5"/>
        <v>0.5</v>
      </c>
      <c r="T27" s="12">
        <f t="shared" si="6"/>
        <v>0.45000000000000284</v>
      </c>
      <c r="U27" s="6"/>
      <c r="V27" s="26">
        <f t="shared" si="7"/>
        <v>0.3000000000000007</v>
      </c>
      <c r="W27" s="26">
        <f t="shared" si="8"/>
        <v>0</v>
      </c>
      <c r="X27" s="73">
        <f t="shared" si="9"/>
        <v>0.15000000000000213</v>
      </c>
      <c r="Y27" s="6"/>
      <c r="Z27" s="26">
        <f t="shared" si="10"/>
        <v>0</v>
      </c>
      <c r="AA27" s="26">
        <f t="shared" si="11"/>
        <v>0.40000000000000213</v>
      </c>
      <c r="AB27" s="27">
        <f t="shared" si="12"/>
        <v>0.20000000000000284</v>
      </c>
      <c r="AC27" s="78" t="s">
        <v>30</v>
      </c>
    </row>
    <row r="28" spans="1:29" ht="11.25" customHeight="1">
      <c r="A28" s="60">
        <v>40812</v>
      </c>
      <c r="B28" s="10">
        <v>11.2</v>
      </c>
      <c r="C28" s="10">
        <v>28.6</v>
      </c>
      <c r="D28" s="49">
        <f t="shared" si="0"/>
        <v>19.9</v>
      </c>
      <c r="E28" s="29"/>
      <c r="F28" s="10">
        <v>11.1</v>
      </c>
      <c r="G28" s="10">
        <v>28.2</v>
      </c>
      <c r="H28" s="49">
        <f t="shared" si="1"/>
        <v>19.65</v>
      </c>
      <c r="I28" s="29"/>
      <c r="J28" s="10">
        <v>10.8</v>
      </c>
      <c r="K28" s="10">
        <v>27.9</v>
      </c>
      <c r="L28" s="49">
        <f t="shared" si="2"/>
        <v>19.35</v>
      </c>
      <c r="M28" s="29"/>
      <c r="N28" s="10">
        <v>10.8</v>
      </c>
      <c r="O28" s="10">
        <v>27.7</v>
      </c>
      <c r="P28" s="49">
        <f t="shared" si="3"/>
        <v>19.25</v>
      </c>
      <c r="Q28" s="6"/>
      <c r="R28" s="10">
        <f t="shared" si="4"/>
        <v>0.3999999999999986</v>
      </c>
      <c r="S28" s="10">
        <f t="shared" si="5"/>
        <v>0.9000000000000021</v>
      </c>
      <c r="T28" s="12">
        <f t="shared" si="6"/>
        <v>0.6499999999999986</v>
      </c>
      <c r="U28" s="6"/>
      <c r="V28" s="26">
        <f t="shared" si="7"/>
        <v>0.29999999999999893</v>
      </c>
      <c r="W28" s="26">
        <f t="shared" si="8"/>
        <v>0.5</v>
      </c>
      <c r="X28" s="73">
        <f t="shared" si="9"/>
        <v>0.3999999999999986</v>
      </c>
      <c r="Y28" s="6"/>
      <c r="Z28" s="26">
        <f t="shared" si="10"/>
        <v>0</v>
      </c>
      <c r="AA28" s="26">
        <f t="shared" si="11"/>
        <v>0.1999999999999993</v>
      </c>
      <c r="AB28" s="27">
        <f t="shared" si="12"/>
        <v>0.10000000000000142</v>
      </c>
      <c r="AC28" s="78" t="s">
        <v>30</v>
      </c>
    </row>
    <row r="29" spans="1:29" ht="11.25" customHeight="1">
      <c r="A29" s="60">
        <v>40813</v>
      </c>
      <c r="B29" s="10">
        <v>13.8</v>
      </c>
      <c r="C29" s="10">
        <v>29.6</v>
      </c>
      <c r="D29" s="49">
        <f t="shared" si="0"/>
        <v>21.700000000000003</v>
      </c>
      <c r="E29" s="29"/>
      <c r="F29" s="10">
        <v>13.7</v>
      </c>
      <c r="G29" s="10">
        <v>29.2</v>
      </c>
      <c r="H29" s="49">
        <f t="shared" si="1"/>
        <v>21.45</v>
      </c>
      <c r="I29" s="29"/>
      <c r="J29" s="10">
        <v>13.6</v>
      </c>
      <c r="K29" s="10">
        <v>29.3</v>
      </c>
      <c r="L29" s="49">
        <f t="shared" si="2"/>
        <v>21.45</v>
      </c>
      <c r="M29" s="29"/>
      <c r="N29" s="10">
        <v>13.6</v>
      </c>
      <c r="O29" s="10">
        <v>29.2</v>
      </c>
      <c r="P29" s="49">
        <f t="shared" si="3"/>
        <v>21.4</v>
      </c>
      <c r="Q29" s="6"/>
      <c r="R29" s="10">
        <f t="shared" si="4"/>
        <v>0.20000000000000107</v>
      </c>
      <c r="S29" s="10">
        <f t="shared" si="5"/>
        <v>0.40000000000000213</v>
      </c>
      <c r="T29" s="12">
        <f t="shared" si="6"/>
        <v>0.30000000000000426</v>
      </c>
      <c r="U29" s="6"/>
      <c r="V29" s="26">
        <f t="shared" si="7"/>
        <v>0.09999999999999964</v>
      </c>
      <c r="W29" s="26">
        <f t="shared" si="8"/>
        <v>0</v>
      </c>
      <c r="X29" s="73">
        <f t="shared" si="9"/>
        <v>0.05000000000000071</v>
      </c>
      <c r="Y29" s="6"/>
      <c r="Z29" s="26">
        <f t="shared" si="10"/>
        <v>0</v>
      </c>
      <c r="AA29" s="26">
        <f t="shared" si="11"/>
        <v>0.10000000000000142</v>
      </c>
      <c r="AB29" s="27">
        <f t="shared" si="12"/>
        <v>0.05000000000000071</v>
      </c>
      <c r="AC29" s="78" t="s">
        <v>29</v>
      </c>
    </row>
    <row r="30" spans="1:30" ht="11.25" customHeight="1">
      <c r="A30" s="60">
        <v>40814</v>
      </c>
      <c r="B30" s="10">
        <v>15.2</v>
      </c>
      <c r="C30" s="10">
        <v>30.8</v>
      </c>
      <c r="D30" s="49">
        <f t="shared" si="0"/>
        <v>23</v>
      </c>
      <c r="E30" s="29"/>
      <c r="F30" s="10">
        <v>15</v>
      </c>
      <c r="G30" s="10">
        <v>30.2</v>
      </c>
      <c r="H30" s="49">
        <f t="shared" si="1"/>
        <v>22.6</v>
      </c>
      <c r="I30" s="29"/>
      <c r="J30" s="10">
        <v>14.9</v>
      </c>
      <c r="K30" s="10">
        <v>30.2</v>
      </c>
      <c r="L30" s="49">
        <f t="shared" si="2"/>
        <v>22.55</v>
      </c>
      <c r="M30" s="29"/>
      <c r="N30" s="10">
        <v>15</v>
      </c>
      <c r="O30" s="10">
        <v>30.1</v>
      </c>
      <c r="P30" s="49">
        <f t="shared" si="3"/>
        <v>22.55</v>
      </c>
      <c r="Q30" s="6"/>
      <c r="R30" s="10">
        <f t="shared" si="4"/>
        <v>0.1999999999999993</v>
      </c>
      <c r="S30" s="10">
        <f t="shared" si="5"/>
        <v>0.6999999999999993</v>
      </c>
      <c r="T30" s="12">
        <f t="shared" si="6"/>
        <v>0.4499999999999993</v>
      </c>
      <c r="U30" s="6"/>
      <c r="V30" s="26">
        <f t="shared" si="7"/>
        <v>0</v>
      </c>
      <c r="W30" s="26">
        <f t="shared" si="8"/>
        <v>0.09999999999999787</v>
      </c>
      <c r="X30" s="73">
        <f t="shared" si="9"/>
        <v>0.05000000000000071</v>
      </c>
      <c r="Y30" s="6"/>
      <c r="Z30" s="26">
        <f t="shared" si="10"/>
        <v>-0.09999999999999964</v>
      </c>
      <c r="AA30" s="26">
        <f t="shared" si="11"/>
        <v>0.09999999999999787</v>
      </c>
      <c r="AB30" s="27">
        <f t="shared" si="12"/>
        <v>0</v>
      </c>
      <c r="AC30" s="78" t="s">
        <v>31</v>
      </c>
      <c r="AD30" s="75"/>
    </row>
    <row r="31" spans="1:30" ht="11.25" customHeight="1">
      <c r="A31" s="60">
        <v>40815</v>
      </c>
      <c r="B31" s="10">
        <v>12.2</v>
      </c>
      <c r="C31" s="10">
        <v>30.1</v>
      </c>
      <c r="D31" s="49">
        <f t="shared" si="0"/>
        <v>21.15</v>
      </c>
      <c r="E31" s="29"/>
      <c r="F31" s="10">
        <v>12.2</v>
      </c>
      <c r="G31" s="10">
        <v>29.5</v>
      </c>
      <c r="H31" s="49">
        <f t="shared" si="1"/>
        <v>20.85</v>
      </c>
      <c r="I31" s="29"/>
      <c r="J31" s="10">
        <v>11.9</v>
      </c>
      <c r="K31" s="10">
        <v>29.6</v>
      </c>
      <c r="L31" s="49">
        <f t="shared" si="2"/>
        <v>20.75</v>
      </c>
      <c r="M31" s="29"/>
      <c r="N31" s="10">
        <v>11.9</v>
      </c>
      <c r="O31" s="10">
        <v>29.4</v>
      </c>
      <c r="P31" s="49">
        <f t="shared" si="3"/>
        <v>20.65</v>
      </c>
      <c r="Q31" s="6"/>
      <c r="R31" s="10">
        <f t="shared" si="4"/>
        <v>0.29999999999999893</v>
      </c>
      <c r="S31" s="10">
        <f t="shared" si="5"/>
        <v>0.7000000000000028</v>
      </c>
      <c r="T31" s="12">
        <f t="shared" si="6"/>
        <v>0.5</v>
      </c>
      <c r="U31" s="6"/>
      <c r="V31" s="26">
        <f t="shared" si="7"/>
        <v>0.29999999999999893</v>
      </c>
      <c r="W31" s="26">
        <f t="shared" si="8"/>
        <v>0.10000000000000142</v>
      </c>
      <c r="X31" s="73">
        <f t="shared" si="9"/>
        <v>0.20000000000000284</v>
      </c>
      <c r="Y31" s="6"/>
      <c r="Z31" s="26">
        <f t="shared" si="10"/>
        <v>0</v>
      </c>
      <c r="AA31" s="26">
        <f t="shared" si="11"/>
        <v>0.20000000000000284</v>
      </c>
      <c r="AB31" s="27">
        <f t="shared" si="12"/>
        <v>0.10000000000000142</v>
      </c>
      <c r="AC31" s="78" t="s">
        <v>24</v>
      </c>
      <c r="AD31" s="75"/>
    </row>
    <row r="32" spans="1:30" ht="11.25" customHeight="1" thickBot="1">
      <c r="A32" s="60">
        <v>40816</v>
      </c>
      <c r="B32" s="10">
        <v>12.2</v>
      </c>
      <c r="C32" s="10">
        <v>30.3</v>
      </c>
      <c r="D32" s="49">
        <f t="shared" si="0"/>
        <v>21.25</v>
      </c>
      <c r="E32" s="29"/>
      <c r="F32" s="10">
        <v>12.1</v>
      </c>
      <c r="G32" s="10">
        <v>30</v>
      </c>
      <c r="H32" s="49">
        <f t="shared" si="1"/>
        <v>21.05</v>
      </c>
      <c r="I32" s="29"/>
      <c r="J32" s="10">
        <v>11.8</v>
      </c>
      <c r="K32" s="10">
        <v>30.1</v>
      </c>
      <c r="L32" s="49">
        <f t="shared" si="2"/>
        <v>20.950000000000003</v>
      </c>
      <c r="M32" s="29"/>
      <c r="N32" s="10">
        <v>11.8</v>
      </c>
      <c r="O32" s="10">
        <v>30</v>
      </c>
      <c r="P32" s="49">
        <f t="shared" si="3"/>
        <v>20.9</v>
      </c>
      <c r="Q32" s="6"/>
      <c r="R32" s="10">
        <f t="shared" si="4"/>
        <v>0.3999999999999986</v>
      </c>
      <c r="S32" s="10">
        <f t="shared" si="5"/>
        <v>0.3000000000000007</v>
      </c>
      <c r="T32" s="12">
        <f t="shared" si="6"/>
        <v>0.3500000000000014</v>
      </c>
      <c r="U32" s="6"/>
      <c r="V32" s="26">
        <f t="shared" si="7"/>
        <v>0.29999999999999893</v>
      </c>
      <c r="W32" s="26">
        <f t="shared" si="8"/>
        <v>0</v>
      </c>
      <c r="X32" s="73">
        <f t="shared" si="9"/>
        <v>0.15000000000000213</v>
      </c>
      <c r="Y32" s="6"/>
      <c r="Z32" s="26">
        <f t="shared" si="10"/>
        <v>0</v>
      </c>
      <c r="AA32" s="26">
        <f t="shared" si="11"/>
        <v>0.10000000000000142</v>
      </c>
      <c r="AB32" s="27">
        <f t="shared" si="12"/>
        <v>0.05000000000000426</v>
      </c>
      <c r="AC32" s="78" t="s">
        <v>24</v>
      </c>
      <c r="AD32" s="75"/>
    </row>
    <row r="33" spans="1:28" ht="13.5" customHeight="1" thickBot="1">
      <c r="A33" s="19"/>
      <c r="B33" s="55" t="s">
        <v>5</v>
      </c>
      <c r="C33" s="54" t="s">
        <v>6</v>
      </c>
      <c r="D33" s="53" t="s">
        <v>7</v>
      </c>
      <c r="E33" s="5"/>
      <c r="F33" s="55" t="s">
        <v>5</v>
      </c>
      <c r="G33" s="54" t="s">
        <v>6</v>
      </c>
      <c r="H33" s="53" t="s">
        <v>7</v>
      </c>
      <c r="I33" s="5"/>
      <c r="J33" s="56" t="s">
        <v>5</v>
      </c>
      <c r="K33" s="54" t="s">
        <v>6</v>
      </c>
      <c r="L33" s="53" t="s">
        <v>7</v>
      </c>
      <c r="M33" s="5"/>
      <c r="N33" s="56" t="s">
        <v>5</v>
      </c>
      <c r="O33" s="54" t="s">
        <v>6</v>
      </c>
      <c r="P33" s="53" t="s">
        <v>7</v>
      </c>
      <c r="Q33" s="6"/>
      <c r="R33" s="55" t="s">
        <v>5</v>
      </c>
      <c r="S33" s="54" t="s">
        <v>6</v>
      </c>
      <c r="T33" s="53" t="s">
        <v>7</v>
      </c>
      <c r="U33" s="6"/>
      <c r="V33" s="55" t="s">
        <v>5</v>
      </c>
      <c r="W33" s="54" t="s">
        <v>6</v>
      </c>
      <c r="X33" s="53" t="s">
        <v>7</v>
      </c>
      <c r="Y33" s="6"/>
      <c r="Z33" s="55" t="s">
        <v>5</v>
      </c>
      <c r="AA33" s="54" t="s">
        <v>6</v>
      </c>
      <c r="AB33" s="53" t="s">
        <v>7</v>
      </c>
    </row>
    <row r="34" spans="1:28" ht="13.5" customHeight="1">
      <c r="A34" s="20" t="s">
        <v>1</v>
      </c>
      <c r="B34" s="31">
        <f>MAX(B3:B32)</f>
        <v>17.9</v>
      </c>
      <c r="C34" s="31">
        <f>MAX(C3:C32)</f>
        <v>30.8</v>
      </c>
      <c r="D34" s="32">
        <f>MAX(D3:D32)</f>
        <v>23</v>
      </c>
      <c r="E34" s="29"/>
      <c r="F34" s="31">
        <f>MAX(F3:F32)</f>
        <v>17.9</v>
      </c>
      <c r="G34" s="31">
        <f>MAX(G3:G32)</f>
        <v>30.2</v>
      </c>
      <c r="H34" s="32">
        <f>MAX(H3:H32)</f>
        <v>22.6</v>
      </c>
      <c r="I34" s="29"/>
      <c r="J34" s="33">
        <f>MAX(J3:J32)</f>
        <v>17.8</v>
      </c>
      <c r="K34" s="31">
        <f>MAX(K3:K32)</f>
        <v>30.2</v>
      </c>
      <c r="L34" s="34">
        <f>MAX(L3:L32)</f>
        <v>22.55</v>
      </c>
      <c r="M34" s="29"/>
      <c r="N34" s="33">
        <f>MAX(N3:N32)</f>
        <v>17.8</v>
      </c>
      <c r="O34" s="31">
        <f>MAX(O3:O32)</f>
        <v>30.1</v>
      </c>
      <c r="P34" s="34">
        <f>MAX(P3:P32)</f>
        <v>22.55</v>
      </c>
      <c r="Q34" s="30"/>
      <c r="R34" s="31">
        <f>MAX(R3:R32)</f>
        <v>0.5999999999999996</v>
      </c>
      <c r="S34" s="31">
        <f>MAX(S3:S32)</f>
        <v>1</v>
      </c>
      <c r="T34" s="34">
        <f>MAX(T3:T32)</f>
        <v>0.6499999999999986</v>
      </c>
      <c r="U34" s="30"/>
      <c r="V34" s="31">
        <f>MAX(V3:V32)</f>
        <v>0.5</v>
      </c>
      <c r="W34" s="31">
        <f>MAX(W3:W32)</f>
        <v>0.5</v>
      </c>
      <c r="X34" s="34">
        <f>MAX(X3:X32)</f>
        <v>0.3999999999999986</v>
      </c>
      <c r="Y34" s="30"/>
      <c r="Z34" s="31">
        <f>MAX(Z3:Z32)</f>
        <v>0</v>
      </c>
      <c r="AA34" s="31">
        <f>MAX(AA3:AA32)</f>
        <v>0.40000000000000213</v>
      </c>
      <c r="AB34" s="34">
        <f>MAX(AB3:AB32)</f>
        <v>0.20000000000000284</v>
      </c>
    </row>
    <row r="35" spans="1:28" ht="13.5" customHeight="1">
      <c r="A35" s="21" t="s">
        <v>2</v>
      </c>
      <c r="B35" s="35">
        <f>AVERAGE(B3:B32)</f>
        <v>12.896666666666668</v>
      </c>
      <c r="C35" s="35">
        <f>AVERAGE(C3:C32)</f>
        <v>24.37333333333333</v>
      </c>
      <c r="D35" s="36">
        <f>AVERAGE(D3:D32)</f>
        <v>18.635</v>
      </c>
      <c r="E35" s="29"/>
      <c r="F35" s="35">
        <f>AVERAGE(F3:F32)</f>
        <v>12.8</v>
      </c>
      <c r="G35" s="35">
        <f>AVERAGE(G3:G32)</f>
        <v>24.140000000000004</v>
      </c>
      <c r="H35" s="36">
        <f>AVERAGE(H3:H32)</f>
        <v>18.469999999999995</v>
      </c>
      <c r="I35" s="29"/>
      <c r="J35" s="37">
        <f>AVERAGE(J3:J32)</f>
        <v>12.649999999999999</v>
      </c>
      <c r="K35" s="35">
        <f>AVERAGE(K3:K32)</f>
        <v>24.309999999999995</v>
      </c>
      <c r="L35" s="35">
        <f>AVERAGE(L3:L32)</f>
        <v>18.480000000000004</v>
      </c>
      <c r="M35" s="29"/>
      <c r="N35" s="37">
        <f>AVERAGE(N3:N32)</f>
        <v>12.703333333333331</v>
      </c>
      <c r="O35" s="35">
        <f>AVERAGE(O3:O32)</f>
        <v>24.15333333333334</v>
      </c>
      <c r="P35" s="35">
        <f>AVERAGE(P3:P32)</f>
        <v>18.428333333333335</v>
      </c>
      <c r="Q35" s="30"/>
      <c r="R35" s="35">
        <f>AVERAGE(R3:R32)</f>
        <v>0.19333333333333352</v>
      </c>
      <c r="S35" s="35">
        <f>AVERAGE(S3:S32)</f>
        <v>0.21999999999999992</v>
      </c>
      <c r="T35" s="62">
        <f>AVERAGE(T3:T32)</f>
        <v>0.20666666666666675</v>
      </c>
      <c r="U35" s="30"/>
      <c r="V35" s="35">
        <f>AVERAGE(V3:V32)</f>
        <v>0.0966666666666665</v>
      </c>
      <c r="W35" s="35">
        <f>AVERAGE(W3:W32)</f>
        <v>-0.013333333333333286</v>
      </c>
      <c r="X35" s="62">
        <f>AVERAGE(X3:X32)</f>
        <v>0.04166666666666678</v>
      </c>
      <c r="Y35" s="30"/>
      <c r="Z35" s="35">
        <f>AVERAGE(Z3:Z32)</f>
        <v>-0.05333333333333314</v>
      </c>
      <c r="AA35" s="35">
        <f>AVERAGE(AA3:AA32)</f>
        <v>0.15666666666666665</v>
      </c>
      <c r="AB35" s="62">
        <f>AVERAGE(AB3:AB32)</f>
        <v>0.05166666666666687</v>
      </c>
    </row>
    <row r="36" spans="1:28" ht="13.5" customHeight="1" thickBot="1">
      <c r="A36" s="22" t="s">
        <v>3</v>
      </c>
      <c r="B36" s="38">
        <f>MIN(B3:B32)</f>
        <v>9</v>
      </c>
      <c r="C36" s="38">
        <f>MIN(C3:C32)</f>
        <v>18.3</v>
      </c>
      <c r="D36" s="39">
        <f>MIN(D3:D32)</f>
        <v>14.100000000000001</v>
      </c>
      <c r="E36" s="29"/>
      <c r="F36" s="38">
        <f>MIN(F3:F32)</f>
        <v>8.8</v>
      </c>
      <c r="G36" s="38">
        <f>MIN(G3:G32)</f>
        <v>18.6</v>
      </c>
      <c r="H36" s="39">
        <f>MIN(H3:H32)</f>
        <v>14.15</v>
      </c>
      <c r="I36" s="29"/>
      <c r="J36" s="40">
        <f>MIN(J3:J32)</f>
        <v>8.7</v>
      </c>
      <c r="K36" s="41">
        <f>MIN(K3:K32)</f>
        <v>18.7</v>
      </c>
      <c r="L36" s="42">
        <f>MIN(L3:L32)</f>
        <v>14.1</v>
      </c>
      <c r="M36" s="29"/>
      <c r="N36" s="40">
        <f>MIN(N3:N32)</f>
        <v>8.7</v>
      </c>
      <c r="O36" s="41">
        <f>MIN(O3:O32)</f>
        <v>18.6</v>
      </c>
      <c r="P36" s="42">
        <f>MIN(P3:P32)</f>
        <v>14.100000000000001</v>
      </c>
      <c r="Q36" s="30"/>
      <c r="R36" s="41">
        <f>MIN(R3:R32)</f>
        <v>0</v>
      </c>
      <c r="S36" s="41">
        <f>MIN(S3:S32)</f>
        <v>-0.40000000000000213</v>
      </c>
      <c r="T36" s="42">
        <f>MIN(T3:T32)</f>
        <v>-0.1999999999999993</v>
      </c>
      <c r="U36" s="30"/>
      <c r="V36" s="41">
        <f>MIN(V3:V32)</f>
        <v>-0.09999999999999964</v>
      </c>
      <c r="W36" s="41">
        <f>MIN(W3:W32)</f>
        <v>-0.5</v>
      </c>
      <c r="X36" s="42">
        <f>MIN(X3:X32)</f>
        <v>-0.25</v>
      </c>
      <c r="Y36" s="30"/>
      <c r="Z36" s="41">
        <f>MIN(Z3:Z32)</f>
        <v>-0.1999999999999993</v>
      </c>
      <c r="AA36" s="41">
        <f>MIN(AA3:AA32)</f>
        <v>0</v>
      </c>
      <c r="AB36" s="42">
        <f>MIN(AB3:AB32)</f>
        <v>-0.05000000000000071</v>
      </c>
    </row>
    <row r="37" spans="1:28" ht="13.5" customHeight="1" thickBot="1">
      <c r="A37" s="23"/>
      <c r="B37" s="43"/>
      <c r="C37" s="44"/>
      <c r="D37" s="44"/>
      <c r="E37" s="46"/>
      <c r="F37" s="43"/>
      <c r="G37" s="44"/>
      <c r="H37" s="44"/>
      <c r="I37" s="46"/>
      <c r="J37" s="43"/>
      <c r="K37" s="44"/>
      <c r="L37" s="44"/>
      <c r="M37" s="46"/>
      <c r="N37" s="43"/>
      <c r="O37" s="44"/>
      <c r="P37" s="45"/>
      <c r="Q37" s="47"/>
      <c r="R37" s="43"/>
      <c r="S37" s="44"/>
      <c r="T37" s="45"/>
      <c r="U37" s="47"/>
      <c r="V37" s="43"/>
      <c r="W37" s="44"/>
      <c r="X37" s="45"/>
      <c r="Y37" s="47"/>
      <c r="Z37" s="43"/>
      <c r="AA37" s="44"/>
      <c r="AB37" s="45"/>
    </row>
    <row r="38" spans="10:16" ht="12">
      <c r="J38" s="1"/>
      <c r="K38" s="1"/>
      <c r="L38" s="1"/>
      <c r="N38" s="1"/>
      <c r="O38" s="1"/>
      <c r="P38" s="1"/>
    </row>
    <row r="39" spans="1:16" ht="10.5" customHeight="1">
      <c r="A39" s="24" t="s">
        <v>9</v>
      </c>
      <c r="B39" s="24"/>
      <c r="C39" s="24"/>
      <c r="D39" s="24"/>
      <c r="E39" s="25"/>
      <c r="F39" s="24"/>
      <c r="G39" s="24"/>
      <c r="H39" s="24"/>
      <c r="I39" s="25"/>
      <c r="J39" s="25"/>
      <c r="K39" s="25"/>
      <c r="L39" s="25"/>
      <c r="M39" s="25"/>
      <c r="N39" s="25"/>
      <c r="O39" s="25"/>
      <c r="P39" s="25"/>
    </row>
    <row r="40" spans="1:16" ht="10.5" customHeight="1">
      <c r="A40" s="24" t="s">
        <v>8</v>
      </c>
      <c r="B40" s="24"/>
      <c r="C40" s="24"/>
      <c r="D40" s="24"/>
      <c r="E40" s="25"/>
      <c r="F40" s="24"/>
      <c r="G40" s="24"/>
      <c r="H40" s="24"/>
      <c r="I40" s="25"/>
      <c r="J40" s="25"/>
      <c r="K40" s="25"/>
      <c r="L40" s="25"/>
      <c r="M40" s="25"/>
      <c r="N40" s="25"/>
      <c r="O40" s="25"/>
      <c r="P40" s="25"/>
    </row>
    <row r="41" spans="1:16" ht="10.5" customHeight="1">
      <c r="A41" s="24" t="s">
        <v>4</v>
      </c>
      <c r="B41" s="24"/>
      <c r="C41" s="24"/>
      <c r="D41" s="24"/>
      <c r="E41" s="25"/>
      <c r="F41" s="24"/>
      <c r="G41" s="24"/>
      <c r="H41" s="24"/>
      <c r="I41" s="25"/>
      <c r="J41" s="25"/>
      <c r="K41" s="25"/>
      <c r="L41" s="25"/>
      <c r="M41" s="25"/>
      <c r="N41" s="25"/>
      <c r="O41" s="25"/>
      <c r="P41" s="25"/>
    </row>
    <row r="42" spans="10:16" ht="12">
      <c r="J42" s="1"/>
      <c r="K42" s="1"/>
      <c r="L42" s="1"/>
      <c r="N42" s="1"/>
      <c r="O42" s="1"/>
      <c r="P42" s="1"/>
    </row>
    <row r="43" spans="10:16" ht="12">
      <c r="J43" s="1"/>
      <c r="K43" s="1"/>
      <c r="L43" s="1"/>
      <c r="N43" s="1"/>
      <c r="O43" s="1"/>
      <c r="P43" s="1"/>
    </row>
    <row r="44" spans="10:16" ht="12">
      <c r="J44" s="1"/>
      <c r="K44" s="1"/>
      <c r="L44" s="1"/>
      <c r="N44" s="1"/>
      <c r="O44" s="1"/>
      <c r="P44" s="1"/>
    </row>
    <row r="45" spans="10:16" ht="12">
      <c r="J45" s="1"/>
      <c r="K45" s="1"/>
      <c r="L45" s="1"/>
      <c r="N45" s="1"/>
      <c r="O45" s="1"/>
      <c r="P45" s="1"/>
    </row>
    <row r="46" spans="10:16" ht="12">
      <c r="J46" s="1"/>
      <c r="K46" s="1"/>
      <c r="L46" s="1"/>
      <c r="N46" s="1"/>
      <c r="O46" s="1"/>
      <c r="P46" s="1"/>
    </row>
    <row r="47" spans="10:16" ht="12">
      <c r="J47" s="1"/>
      <c r="K47" s="1"/>
      <c r="L47" s="1"/>
      <c r="N47" s="1"/>
      <c r="O47" s="1"/>
      <c r="P47" s="1"/>
    </row>
    <row r="48" spans="10:16" ht="12">
      <c r="J48" s="1"/>
      <c r="K48" s="1"/>
      <c r="L48" s="1"/>
      <c r="N48" s="1"/>
      <c r="O48" s="1"/>
      <c r="P48" s="1"/>
    </row>
    <row r="49" spans="10:16" ht="12">
      <c r="J49" s="1"/>
      <c r="K49" s="1"/>
      <c r="L49" s="1"/>
      <c r="N49" s="1"/>
      <c r="O49" s="1"/>
      <c r="P49" s="1"/>
    </row>
    <row r="50" spans="10:16" ht="12">
      <c r="J50" s="1"/>
      <c r="K50" s="1"/>
      <c r="L50" s="1"/>
      <c r="N50" s="1"/>
      <c r="O50" s="1"/>
      <c r="P50" s="1"/>
    </row>
    <row r="51" spans="10:16" ht="12">
      <c r="J51" s="1"/>
      <c r="K51" s="1"/>
      <c r="L51" s="1"/>
      <c r="N51" s="1"/>
      <c r="O51" s="1"/>
      <c r="P51" s="1"/>
    </row>
    <row r="52" spans="10:16" ht="12">
      <c r="J52" s="1"/>
      <c r="K52" s="1"/>
      <c r="L52" s="1"/>
      <c r="N52" s="1"/>
      <c r="O52" s="1"/>
      <c r="P52" s="1"/>
    </row>
    <row r="53" spans="10:16" ht="12">
      <c r="J53" s="1"/>
      <c r="K53" s="1"/>
      <c r="L53" s="1"/>
      <c r="N53" s="1"/>
      <c r="O53" s="1"/>
      <c r="P53" s="1"/>
    </row>
    <row r="54" spans="10:16" ht="12">
      <c r="J54" s="1"/>
      <c r="K54" s="1"/>
      <c r="L54" s="1"/>
      <c r="N54" s="1"/>
      <c r="O54" s="1"/>
      <c r="P54" s="1"/>
    </row>
    <row r="55" spans="10:16" ht="12">
      <c r="J55" s="1"/>
      <c r="K55" s="1"/>
      <c r="L55" s="1"/>
      <c r="N55" s="1"/>
      <c r="O55" s="1"/>
      <c r="P55" s="1"/>
    </row>
    <row r="56" spans="10:16" ht="12">
      <c r="J56" s="1"/>
      <c r="K56" s="1"/>
      <c r="L56" s="1"/>
      <c r="N56" s="1"/>
      <c r="O56" s="1"/>
      <c r="P56" s="1"/>
    </row>
    <row r="57" spans="10:16" ht="12">
      <c r="J57" s="1"/>
      <c r="K57" s="1"/>
      <c r="L57" s="1"/>
      <c r="N57" s="1"/>
      <c r="O57" s="1"/>
      <c r="P57" s="1"/>
    </row>
    <row r="58" spans="10:16" ht="12">
      <c r="J58" s="1"/>
      <c r="K58" s="1"/>
      <c r="L58" s="1"/>
      <c r="N58" s="1"/>
      <c r="O58" s="1"/>
      <c r="P58" s="1"/>
    </row>
    <row r="59" spans="10:16" ht="12">
      <c r="J59" s="1"/>
      <c r="K59" s="1"/>
      <c r="L59" s="1"/>
      <c r="N59" s="1"/>
      <c r="O59" s="1"/>
      <c r="P59" s="1"/>
    </row>
    <row r="60" spans="10:16" ht="12">
      <c r="J60" s="1"/>
      <c r="K60" s="1"/>
      <c r="L60" s="1"/>
      <c r="N60" s="1"/>
      <c r="O60" s="1"/>
      <c r="P60" s="1"/>
    </row>
    <row r="61" spans="10:16" ht="12">
      <c r="J61" s="1"/>
      <c r="K61" s="1"/>
      <c r="L61" s="1"/>
      <c r="N61" s="1"/>
      <c r="O61" s="1"/>
      <c r="P61" s="1"/>
    </row>
    <row r="62" spans="10:16" ht="12">
      <c r="J62" s="1"/>
      <c r="K62" s="1"/>
      <c r="L62" s="1"/>
      <c r="N62" s="1"/>
      <c r="O62" s="1"/>
      <c r="P62" s="1"/>
    </row>
    <row r="63" spans="10:16" ht="12">
      <c r="J63" s="1"/>
      <c r="K63" s="1"/>
      <c r="L63" s="1"/>
      <c r="N63" s="1"/>
      <c r="O63" s="1"/>
      <c r="P63" s="1"/>
    </row>
    <row r="64" spans="10:16" ht="12">
      <c r="J64" s="1"/>
      <c r="K64" s="1"/>
      <c r="L64" s="1"/>
      <c r="N64" s="1"/>
      <c r="O64" s="1"/>
      <c r="P64" s="1"/>
    </row>
    <row r="65" spans="10:16" ht="12">
      <c r="J65" s="1"/>
      <c r="K65" s="1"/>
      <c r="L65" s="1"/>
      <c r="N65" s="1"/>
      <c r="O65" s="1"/>
      <c r="P65" s="1"/>
    </row>
    <row r="66" spans="10:16" ht="12">
      <c r="J66" s="1"/>
      <c r="K66" s="1"/>
      <c r="L66" s="1"/>
      <c r="N66" s="1"/>
      <c r="O66" s="1"/>
      <c r="P66" s="1"/>
    </row>
    <row r="67" spans="10:16" ht="12">
      <c r="J67" s="1"/>
      <c r="K67" s="1"/>
      <c r="L67" s="1"/>
      <c r="N67" s="1"/>
      <c r="O67" s="1"/>
      <c r="P67" s="1"/>
    </row>
    <row r="68" spans="10:16" ht="12">
      <c r="J68" s="1"/>
      <c r="K68" s="1"/>
      <c r="L68" s="1"/>
      <c r="N68" s="1"/>
      <c r="O68" s="1"/>
      <c r="P68" s="1"/>
    </row>
    <row r="69" spans="10:16" ht="12">
      <c r="J69" s="1"/>
      <c r="K69" s="1"/>
      <c r="L69" s="1"/>
      <c r="N69" s="1"/>
      <c r="O69" s="1"/>
      <c r="P69" s="1"/>
    </row>
    <row r="70" spans="10:16" ht="12">
      <c r="J70" s="1"/>
      <c r="K70" s="1"/>
      <c r="L70" s="1"/>
      <c r="N70" s="1"/>
      <c r="O70" s="1"/>
      <c r="P70" s="1"/>
    </row>
    <row r="71" spans="10:16" ht="12">
      <c r="J71" s="1"/>
      <c r="K71" s="1"/>
      <c r="L71" s="1"/>
      <c r="N71" s="1"/>
      <c r="O71" s="1"/>
      <c r="P71" s="1"/>
    </row>
    <row r="72" spans="10:16" ht="12">
      <c r="J72" s="1"/>
      <c r="K72" s="1"/>
      <c r="L72" s="1"/>
      <c r="N72" s="1"/>
      <c r="O72" s="1"/>
      <c r="P72" s="1"/>
    </row>
    <row r="73" spans="10:16" ht="12">
      <c r="J73" s="1"/>
      <c r="K73" s="1"/>
      <c r="L73" s="1"/>
      <c r="N73" s="1"/>
      <c r="O73" s="1"/>
      <c r="P73" s="1"/>
    </row>
  </sheetData>
  <mergeCells count="7">
    <mergeCell ref="Z1:AB1"/>
    <mergeCell ref="B1:D1"/>
    <mergeCell ref="V1:X1"/>
    <mergeCell ref="F1:H1"/>
    <mergeCell ref="J1:L1"/>
    <mergeCell ref="R1:T1"/>
    <mergeCell ref="N1:P1"/>
  </mergeCells>
  <conditionalFormatting sqref="C3:C32 F21:F23 G21:G32 F3:G20 J3:K32 N3:O32">
    <cfRule type="cellIs" priority="1" dxfId="0" operator="equal" stopIfTrue="1">
      <formula>C$36</formula>
    </cfRule>
    <cfRule type="cellIs" priority="2" dxfId="1" operator="equal" stopIfTrue="1">
      <formula>C$34</formula>
    </cfRule>
  </conditionalFormatting>
  <conditionalFormatting sqref="P3:P32 H3:H32 L3:L32 D3:D32">
    <cfRule type="cellIs" priority="3" dxfId="2" operator="equal" stopIfTrue="1">
      <formula>D$36</formula>
    </cfRule>
    <cfRule type="cellIs" priority="4" dxfId="3" operator="equal" stopIfTrue="1">
      <formula>D$34</formula>
    </cfRule>
  </conditionalFormatting>
  <conditionalFormatting sqref="V3:X32 Z3:AB32 R3:T32">
    <cfRule type="cellIs" priority="5" dxfId="4" operator="equal" stopIfTrue="1">
      <formula>R$36</formula>
    </cfRule>
    <cfRule type="cellIs" priority="6" dxfId="5" operator="equal" stopIfTrue="1">
      <formula>R$34</formula>
    </cfRule>
  </conditionalFormatting>
  <conditionalFormatting sqref="F24:F32">
    <cfRule type="cellIs" priority="7" dxfId="0" operator="equal" stopIfTrue="1">
      <formula>$F$36</formula>
    </cfRule>
    <cfRule type="cellIs" priority="8" dxfId="1" operator="equal" stopIfTrue="1">
      <formula>$F$34</formula>
    </cfRule>
  </conditionalFormatting>
  <conditionalFormatting sqref="B3:B32">
    <cfRule type="cellIs" priority="9" dxfId="6" operator="equal" stopIfTrue="1">
      <formula>$B$34</formula>
    </cfRule>
    <cfRule type="cellIs" priority="10" dxfId="7" operator="equal" stopIfTrue="1">
      <formula>$B$36</formula>
    </cfRule>
  </conditionalFormatting>
  <printOptions/>
  <pageMargins left="0.75" right="0.75" top="1" bottom="1" header="0.4921259845" footer="0.492125984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Météo17Aunis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Rauch</dc:creator>
  <cp:keywords/>
  <dc:description/>
  <cp:lastModifiedBy>M17A</cp:lastModifiedBy>
  <cp:lastPrinted>2005-06-03T10:48:40Z</cp:lastPrinted>
  <dcterms:created xsi:type="dcterms:W3CDTF">2000-06-22T12:48:53Z</dcterms:created>
  <dcterms:modified xsi:type="dcterms:W3CDTF">2012-01-09T21:47:49Z</dcterms:modified>
  <cp:category/>
  <cp:version/>
  <cp:contentType/>
  <cp:contentStatus/>
</cp:coreProperties>
</file>